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<sst xmlns="http://schemas.openxmlformats.org/spreadsheetml/2006/main" count="109" uniqueCount="53">
  <si>
    <t>Код</t>
  </si>
  <si>
    <t>Податкові надходження</t>
  </si>
  <si>
    <t xml:space="preserve">Податки на доходи, податки на прибуток, податки на збільшення ринковою вартості </t>
  </si>
  <si>
    <t xml:space="preserve">Власні надходження бюджетних установ </t>
  </si>
  <si>
    <t xml:space="preserve"> </t>
  </si>
  <si>
    <t xml:space="preserve">Разом доходів </t>
  </si>
  <si>
    <t xml:space="preserve">Офіційні трансферти (розшифровуються за видами трансфертів та бюджетів) </t>
  </si>
  <si>
    <t>Загальний фонд</t>
  </si>
  <si>
    <t>Спеціальний фонд</t>
  </si>
  <si>
    <t>в тому числі бюджет розвитку</t>
  </si>
  <si>
    <t>Х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</si>
  <si>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</si>
  <si>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</si>
  <si>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</si>
  <si>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Надходження коштів від відшкодування втрат сільськогосподарського і лісогосподарського виробництва</t>
  </si>
  <si>
    <t>Кошти, що отримуються бюджетними установами від реалізації майна</t>
  </si>
  <si>
    <t>Голова ради</t>
  </si>
  <si>
    <t>Неподаткові надходження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</si>
  <si>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</si>
  <si>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</si>
  <si>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</si>
  <si>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надходження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</si>
  <si>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</si>
  <si>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</t>
  </si>
  <si>
    <t>3=(гр.4+гр.5)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</si>
  <si>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</si>
  <si>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</si>
  <si>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</si>
  <si>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 рішення  районної ради </t>
  </si>
  <si>
    <t xml:space="preserve">від       року № 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</si>
  <si>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</si>
  <si>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</si>
  <si>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Дотації з державного бюджету місцевим бюджетам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</si>
  <si>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</si>
  <si>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</si>
  <si>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</si>
  <si>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</si>
  <si>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</si>
  <si>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Плата за надання інших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</si>
  <si>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</si>
  <si>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</si>
  <si>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Усього</t>
  </si>
  <si>
    <t>усього</t>
  </si>
  <si>
    <t>Усього доходів (без урахування міжбюджетних трансфертів)</t>
  </si>
  <si>
    <t>Найменування згідно з Класифікацією доходів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</si>
  <si>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</si>
  <si>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</si>
  <si>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Плата за надання адміністративних послуг</t>
  </si>
  <si>
    <t>Доходи районного бюджету на 2020 рік</t>
  </si>
  <si>
    <t>(код бюджету)</t>
  </si>
  <si>
    <t>Додаток № 1</t>
  </si>
  <si>
    <t>Юрій МЕЛЬНИК</t>
  </si>
  <si>
    <t>(грн)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</si>
</sst>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vertical="top" wrapText="1"/>
    </xf>
    <xf numFmtId="185" fontId="10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5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13" xfId="0" applyNumberFormat="1" applyFont="1" applyBorder="1" applyAlignment="1">
      <alignment horizontal="center" vertical="center"/>
    </xf>
    <xf numFmtId="185" fontId="1" fillId="0" borderId="13" xfId="0" applyNumberFormat="1" applyFont="1" applyBorder="1" applyAlignment="1">
      <alignment horizontal="center" vertical="center" wrapText="1"/>
    </xf>
    <xf numFmtId="185" fontId="10" fillId="0" borderId="12" xfId="0" applyNumberFormat="1" applyFont="1" applyBorder="1" applyAlignment="1">
      <alignment horizontal="center" vertical="center"/>
    </xf>
    <xf numFmtId="185" fontId="1" fillId="0" borderId="12" xfId="0" applyNumberFormat="1" applyFont="1" applyBorder="1" applyAlignment="1">
      <alignment horizontal="center" vertical="center"/>
    </xf>
    <xf numFmtId="185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85" fontId="1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xSplit="2" ySplit="13" topLeftCell="C5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9" sqref="F9"/>
    </sheetView>
  </sheetViews>
  <sheetFormatPr defaultColWidth="9.00390625" defaultRowHeight="12.75"/>
  <cols>
    <col min="1" max="1" width="8.625" style="0" customWidth="1"/>
    <col min="2" max="2" width="41.125" style="0" customWidth="1"/>
    <col min="3" max="3" width="15.25390625" style="0" customWidth="1"/>
    <col min="4" max="4" width="12.875" style="0" bestFit="1" customWidth="1"/>
    <col min="5" max="5" width="10.75390625" style="0" customWidth="1"/>
    <col min="6" max="6" width="11.25390625" style="0" customWidth="1"/>
  </cols>
  <sheetData>
    <row r="1" spans="5:6" ht="12.75">
      <c r="E1" s="1" t="s">
        <v>50</v>
      </c>
      <c r="F1" s="43"/>
    </row>
    <row r="2" spans="1:6" ht="12.75">
      <c r="A2" s="3"/>
      <c r="B2" s="3"/>
      <c r="C2" s="3"/>
      <c r="D2" s="3"/>
      <c r="E2" s="1" t="s">
        <v>28</v>
      </c>
      <c r="F2" s="1"/>
    </row>
    <row r="3" spans="1:6" ht="12.75">
      <c r="A3" s="3"/>
      <c r="B3" s="3"/>
      <c r="C3" s="3"/>
      <c r="D3" s="3"/>
      <c r="E3" s="1" t="s">
        <v>29</v>
      </c>
      <c r="F3" s="1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8.75">
      <c r="A6" s="3"/>
      <c r="B6" s="49" t="s">
        <v>48</v>
      </c>
      <c r="C6" s="49"/>
      <c r="D6" s="50"/>
      <c r="E6" s="50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42">
        <v>22317200000</v>
      </c>
      <c r="C8" s="3"/>
      <c r="D8" s="3"/>
      <c r="E8" s="3"/>
      <c r="F8" s="3"/>
    </row>
    <row r="9" spans="1:6" ht="12" customHeight="1">
      <c r="A9" s="3"/>
      <c r="B9" s="41" t="s">
        <v>49</v>
      </c>
      <c r="C9" s="3"/>
      <c r="D9" s="3"/>
      <c r="E9" s="3"/>
      <c r="F9" s="20" t="s">
        <v>52</v>
      </c>
    </row>
    <row r="10" spans="1:6" ht="41.25" customHeight="1">
      <c r="A10" s="44" t="s">
        <v>0</v>
      </c>
      <c r="B10" s="44" t="s">
        <v>44</v>
      </c>
      <c r="C10" s="53" t="s">
        <v>41</v>
      </c>
      <c r="D10" s="52" t="s">
        <v>7</v>
      </c>
      <c r="E10" s="51" t="s">
        <v>8</v>
      </c>
      <c r="F10" s="51"/>
    </row>
    <row r="11" spans="1:6" ht="12.75">
      <c r="A11" s="44"/>
      <c r="B11" s="44"/>
      <c r="C11" s="54"/>
      <c r="D11" s="52"/>
      <c r="E11" s="51" t="s">
        <v>42</v>
      </c>
      <c r="F11" s="52" t="s">
        <v>9</v>
      </c>
    </row>
    <row r="12" spans="1:6" ht="21" customHeight="1">
      <c r="A12" s="44"/>
      <c r="B12" s="44"/>
      <c r="C12" s="55"/>
      <c r="D12" s="56"/>
      <c r="E12" s="51"/>
      <c r="F12" s="52"/>
    </row>
    <row r="13" spans="1:6" ht="12.75">
      <c r="A13" s="6">
        <v>1</v>
      </c>
      <c r="B13" s="6">
        <v>2</v>
      </c>
      <c r="C13" s="2" t="s">
        <v>24</v>
      </c>
      <c r="D13" s="5">
        <v>4</v>
      </c>
      <c r="E13" s="2">
        <v>5</v>
      </c>
      <c r="F13" s="2">
        <v>6</v>
      </c>
    </row>
    <row r="14" spans="1:6" ht="14.25" customHeight="1">
      <c r="A14" s="14">
        <v>10000000</v>
      </c>
      <c r="B14" s="14" t="s">
        <v>1</v>
      </c>
      <c r="C14" s="22">
        <f>C15+C21</f>
        <v>28251500</v>
      </c>
      <c r="D14" s="22">
        <f>D15+D21</f>
        <v>28251500</v>
      </c>
      <c r="E14" s="15" t="s">
        <v>10</v>
      </c>
      <c r="F14" s="15" t="s">
        <v>10</v>
      </c>
    </row>
    <row r="15" spans="1:6" ht="21.75" customHeight="1">
      <c r="A15" s="7">
        <v>11000000</v>
      </c>
      <c r="B15" s="7" t="s">
        <v>2</v>
      </c>
      <c r="C15" s="23">
        <f>C16</f>
        <v>27981500</v>
      </c>
      <c r="D15" s="23">
        <f>D16</f>
        <v>27981500</v>
      </c>
      <c r="E15" s="4" t="s">
        <v>10</v>
      </c>
      <c r="F15" s="4" t="s">
        <v>10</v>
      </c>
    </row>
    <row r="16" spans="1:6" ht="16.5" customHeight="1">
      <c r="A16" s="7">
        <v>11010000</v>
      </c>
      <c r="B16" s="7" t="s">
        <v>23</v>
      </c>
      <c r="C16" s="23">
        <f>C17+C18+C19+C20</f>
        <v>27981500</v>
      </c>
      <c r="D16" s="23">
        <f>D17+D18+D19+D20</f>
        <v>27981500</v>
      </c>
      <c r="E16" s="4" t="s">
        <v>10</v>
      </c>
      <c r="F16" s="4" t="s">
        <v>10</v>
      </c>
    </row>
    <row r="17" spans="1:6" ht="32.25" customHeight="1">
      <c r="A17" s="7">
        <v>11010100</v>
      </c>
      <c r="B17" s="7" t="s">
        <v>22</v>
      </c>
      <c r="C17" s="23">
        <f aca="true" t="shared" si="0" ref="C17:C22">D17</f>
        <v>23479800</v>
      </c>
      <c r="D17" s="23">
        <v>23479800</v>
      </c>
      <c r="E17" s="4" t="s">
        <v>10</v>
      </c>
      <c r="F17" s="4" t="s">
        <v>10</v>
      </c>
    </row>
    <row r="18" spans="1:6" ht="57" customHeight="1">
      <c r="A18" s="7">
        <v>11010200</v>
      </c>
      <c r="B18" s="7" t="s">
        <v>18</v>
      </c>
      <c r="C18" s="23">
        <f t="shared" si="0"/>
        <v>994900</v>
      </c>
      <c r="D18" s="23">
        <v>994900</v>
      </c>
      <c r="E18" s="4" t="s">
        <v>10</v>
      </c>
      <c r="F18" s="4" t="s">
        <v>10</v>
      </c>
    </row>
    <row r="19" spans="1:6" ht="33" customHeight="1">
      <c r="A19" s="17">
        <v>11010400</v>
      </c>
      <c r="B19" s="13" t="s">
        <v>19</v>
      </c>
      <c r="C19" s="23">
        <f t="shared" si="0"/>
        <v>3262200</v>
      </c>
      <c r="D19" s="23">
        <v>3262200</v>
      </c>
      <c r="E19" s="4" t="s">
        <v>10</v>
      </c>
      <c r="F19" s="4" t="s">
        <v>10</v>
      </c>
    </row>
    <row r="20" spans="1:6" ht="22.5" customHeight="1">
      <c r="A20" s="7">
        <v>11010500</v>
      </c>
      <c r="B20" s="7" t="s">
        <v>20</v>
      </c>
      <c r="C20" s="23">
        <f t="shared" si="0"/>
        <v>244600</v>
      </c>
      <c r="D20" s="23">
        <v>244600</v>
      </c>
      <c r="E20" s="4" t="s">
        <v>10</v>
      </c>
      <c r="F20" s="4" t="s">
        <v>10</v>
      </c>
    </row>
    <row r="21" spans="1:6" ht="22.5" customHeight="1">
      <c r="A21" s="7">
        <v>13010000</v>
      </c>
      <c r="B21" s="39" t="s">
        <v>46</v>
      </c>
      <c r="C21" s="23">
        <f t="shared" si="0"/>
        <v>270000</v>
      </c>
      <c r="D21" s="23">
        <f>D22</f>
        <v>270000</v>
      </c>
      <c r="E21" s="4" t="s">
        <v>10</v>
      </c>
      <c r="F21" s="4" t="s">
        <v>10</v>
      </c>
    </row>
    <row r="22" spans="1:6" ht="34.5" customHeight="1">
      <c r="A22" s="7">
        <v>13010100</v>
      </c>
      <c r="B22" s="10" t="s">
        <v>45</v>
      </c>
      <c r="C22" s="23">
        <f t="shared" si="0"/>
        <v>270000</v>
      </c>
      <c r="D22" s="23">
        <v>270000</v>
      </c>
      <c r="E22" s="4" t="s">
        <v>10</v>
      </c>
      <c r="F22" s="4" t="s">
        <v>10</v>
      </c>
    </row>
    <row r="23" spans="1:6" ht="18.75" customHeight="1">
      <c r="A23" s="14">
        <v>20000000</v>
      </c>
      <c r="B23" s="14" t="s">
        <v>17</v>
      </c>
      <c r="C23" s="22">
        <f>D23+E23</f>
        <v>1592900</v>
      </c>
      <c r="D23" s="22">
        <f>D26</f>
        <v>663300</v>
      </c>
      <c r="E23" s="24">
        <f>E31</f>
        <v>929600</v>
      </c>
      <c r="F23" s="4" t="s">
        <v>10</v>
      </c>
    </row>
    <row r="24" spans="1:6" ht="20.25" customHeight="1" hidden="1">
      <c r="A24" s="7">
        <v>21080500</v>
      </c>
      <c r="B24" s="7" t="s">
        <v>21</v>
      </c>
      <c r="C24" s="23">
        <f>D24</f>
        <v>0</v>
      </c>
      <c r="D24" s="23"/>
      <c r="E24" s="4" t="s">
        <v>10</v>
      </c>
      <c r="F24" s="4" t="s">
        <v>10</v>
      </c>
    </row>
    <row r="25" spans="1:6" ht="36" customHeight="1" hidden="1">
      <c r="A25" s="7">
        <v>21110000</v>
      </c>
      <c r="B25" s="7" t="s">
        <v>14</v>
      </c>
      <c r="C25" s="23">
        <f>E25</f>
        <v>0</v>
      </c>
      <c r="D25" s="23" t="s">
        <v>10</v>
      </c>
      <c r="E25" s="4">
        <v>0</v>
      </c>
      <c r="F25" s="4" t="s">
        <v>10</v>
      </c>
    </row>
    <row r="26" spans="1:6" ht="13.5" customHeight="1">
      <c r="A26" s="7">
        <v>22010000</v>
      </c>
      <c r="B26" s="38" t="s">
        <v>47</v>
      </c>
      <c r="C26" s="23">
        <f>D26</f>
        <v>663300</v>
      </c>
      <c r="D26" s="23">
        <f>D27+D28+D29</f>
        <v>663300</v>
      </c>
      <c r="E26" s="4" t="s">
        <v>10</v>
      </c>
      <c r="F26" s="4" t="s">
        <v>10</v>
      </c>
    </row>
    <row r="27" spans="1:6" ht="31.5" customHeight="1">
      <c r="A27" s="7">
        <v>22010300</v>
      </c>
      <c r="B27" s="10" t="s">
        <v>30</v>
      </c>
      <c r="C27" s="23">
        <f>D27</f>
        <v>84900</v>
      </c>
      <c r="D27" s="23">
        <v>84900</v>
      </c>
      <c r="E27" s="4" t="s">
        <v>10</v>
      </c>
      <c r="F27" s="4" t="s">
        <v>10</v>
      </c>
    </row>
    <row r="28" spans="1:6" ht="15" customHeight="1">
      <c r="A28" s="7">
        <v>22012500</v>
      </c>
      <c r="B28" s="36" t="s">
        <v>38</v>
      </c>
      <c r="C28" s="23">
        <f>D28</f>
        <v>505100</v>
      </c>
      <c r="D28" s="23">
        <v>505100</v>
      </c>
      <c r="E28" s="4" t="s">
        <v>10</v>
      </c>
      <c r="F28" s="4" t="s">
        <v>10</v>
      </c>
    </row>
    <row r="29" spans="1:6" ht="21.75" customHeight="1">
      <c r="A29" s="7">
        <v>22012600</v>
      </c>
      <c r="B29" s="10" t="s">
        <v>31</v>
      </c>
      <c r="C29" s="23">
        <f>D29</f>
        <v>73300</v>
      </c>
      <c r="D29" s="23">
        <v>73300</v>
      </c>
      <c r="E29" s="4" t="s">
        <v>10</v>
      </c>
      <c r="F29" s="4" t="s">
        <v>10</v>
      </c>
    </row>
    <row r="30" spans="1:6" ht="21" customHeight="1" hidden="1">
      <c r="A30" s="7">
        <v>24060300</v>
      </c>
      <c r="B30" s="7" t="s">
        <v>21</v>
      </c>
      <c r="C30" s="19">
        <f>D30</f>
        <v>0</v>
      </c>
      <c r="D30" s="19"/>
      <c r="E30" s="4" t="s">
        <v>10</v>
      </c>
      <c r="F30" s="4" t="s">
        <v>10</v>
      </c>
    </row>
    <row r="31" spans="1:6" ht="17.25" customHeight="1">
      <c r="A31" s="7">
        <v>25000000</v>
      </c>
      <c r="B31" s="7" t="s">
        <v>3</v>
      </c>
      <c r="C31" s="22">
        <f>E31</f>
        <v>929600</v>
      </c>
      <c r="D31" s="4" t="s">
        <v>10</v>
      </c>
      <c r="E31" s="24">
        <f>E32+E33+E34+E35</f>
        <v>929600</v>
      </c>
      <c r="F31" s="4" t="s">
        <v>10</v>
      </c>
    </row>
    <row r="32" spans="1:6" ht="24" customHeight="1">
      <c r="A32" s="7">
        <v>25010100</v>
      </c>
      <c r="B32" s="7" t="s">
        <v>11</v>
      </c>
      <c r="C32" s="23">
        <f>E32</f>
        <v>908600</v>
      </c>
      <c r="D32" s="4" t="s">
        <v>10</v>
      </c>
      <c r="E32" s="25">
        <v>908600</v>
      </c>
      <c r="F32" s="4" t="s">
        <v>10</v>
      </c>
    </row>
    <row r="33" spans="1:6" ht="30.75" customHeight="1" hidden="1">
      <c r="A33" s="7">
        <v>25010200</v>
      </c>
      <c r="B33" s="7" t="s">
        <v>12</v>
      </c>
      <c r="C33" s="19">
        <f>E33</f>
        <v>0</v>
      </c>
      <c r="D33" s="4" t="s">
        <v>10</v>
      </c>
      <c r="E33" s="4"/>
      <c r="F33" s="4" t="s">
        <v>10</v>
      </c>
    </row>
    <row r="34" spans="1:6" ht="15.75" customHeight="1">
      <c r="A34" s="7">
        <v>25010300</v>
      </c>
      <c r="B34" s="7" t="s">
        <v>13</v>
      </c>
      <c r="C34" s="23">
        <f>E34</f>
        <v>12000</v>
      </c>
      <c r="D34" s="4" t="s">
        <v>10</v>
      </c>
      <c r="E34" s="25">
        <v>12000</v>
      </c>
      <c r="F34" s="4" t="s">
        <v>10</v>
      </c>
    </row>
    <row r="35" spans="1:6" ht="24" customHeight="1">
      <c r="A35" s="7">
        <v>25010400</v>
      </c>
      <c r="B35" s="7" t="s">
        <v>15</v>
      </c>
      <c r="C35" s="23">
        <f>E35</f>
        <v>9000</v>
      </c>
      <c r="D35" s="4" t="s">
        <v>10</v>
      </c>
      <c r="E35" s="25">
        <v>9000</v>
      </c>
      <c r="F35" s="4" t="s">
        <v>10</v>
      </c>
    </row>
    <row r="36" spans="1:6" ht="21">
      <c r="A36" s="7" t="s">
        <v>4</v>
      </c>
      <c r="B36" s="14" t="s">
        <v>43</v>
      </c>
      <c r="C36" s="22">
        <f>D36+E36</f>
        <v>29844400</v>
      </c>
      <c r="D36" s="22">
        <f>D14+D23</f>
        <v>28914800</v>
      </c>
      <c r="E36" s="24">
        <f>E31+E25</f>
        <v>929600</v>
      </c>
      <c r="F36" s="15" t="s">
        <v>10</v>
      </c>
    </row>
    <row r="37" spans="1:6" ht="21" customHeight="1">
      <c r="A37" s="14">
        <v>40000000</v>
      </c>
      <c r="B37" s="14" t="s">
        <v>6</v>
      </c>
      <c r="C37" s="22">
        <f>D37+E37</f>
        <v>46687139</v>
      </c>
      <c r="D37" s="22">
        <f>D38+D40+D43+D45</f>
        <v>46687139</v>
      </c>
      <c r="E37" s="16">
        <f>E40</f>
        <v>0</v>
      </c>
      <c r="F37" s="15">
        <f>F40</f>
        <v>0</v>
      </c>
    </row>
    <row r="38" spans="1:6" ht="12.75">
      <c r="A38" s="14">
        <v>41020000</v>
      </c>
      <c r="B38" s="14" t="s">
        <v>32</v>
      </c>
      <c r="C38" s="22">
        <f>D38</f>
        <v>2721100</v>
      </c>
      <c r="D38" s="24">
        <f>D39</f>
        <v>2721100</v>
      </c>
      <c r="E38" s="15" t="s">
        <v>10</v>
      </c>
      <c r="F38" s="15" t="s">
        <v>10</v>
      </c>
    </row>
    <row r="39" spans="1:6" ht="12.75">
      <c r="A39" s="7">
        <v>41020100</v>
      </c>
      <c r="B39" s="7" t="s">
        <v>25</v>
      </c>
      <c r="C39" s="23">
        <f>D39</f>
        <v>2721100</v>
      </c>
      <c r="D39" s="25">
        <v>2721100</v>
      </c>
      <c r="E39" s="4" t="s">
        <v>10</v>
      </c>
      <c r="F39" s="4" t="s">
        <v>10</v>
      </c>
    </row>
    <row r="40" spans="1:6" ht="21">
      <c r="A40" s="14">
        <v>41030000</v>
      </c>
      <c r="B40" s="14" t="s">
        <v>33</v>
      </c>
      <c r="C40" s="22">
        <f>D40+E40</f>
        <v>26193100</v>
      </c>
      <c r="D40" s="24">
        <f>D41+D42</f>
        <v>26193100</v>
      </c>
      <c r="E40" s="16">
        <f>E43+E41+E45</f>
        <v>0</v>
      </c>
      <c r="F40" s="16">
        <f>F43+F41+F45</f>
        <v>0</v>
      </c>
    </row>
    <row r="41" spans="1:6" ht="22.5">
      <c r="A41" s="8">
        <v>41033900</v>
      </c>
      <c r="B41" s="12" t="s">
        <v>26</v>
      </c>
      <c r="C41" s="26">
        <f>D41+E41</f>
        <v>24143300</v>
      </c>
      <c r="D41" s="27">
        <v>24143300</v>
      </c>
      <c r="E41" s="4">
        <f>27200-27200</f>
        <v>0</v>
      </c>
      <c r="F41" s="4">
        <f>27200-27200</f>
        <v>0</v>
      </c>
    </row>
    <row r="42" spans="1:6" ht="22.5">
      <c r="A42" s="7">
        <v>41034200</v>
      </c>
      <c r="B42" s="7" t="s">
        <v>27</v>
      </c>
      <c r="C42" s="28">
        <f>D42</f>
        <v>2049800</v>
      </c>
      <c r="D42" s="27">
        <v>2049800</v>
      </c>
      <c r="E42" s="4" t="s">
        <v>10</v>
      </c>
      <c r="F42" s="4" t="s">
        <v>10</v>
      </c>
    </row>
    <row r="43" spans="1:6" ht="21">
      <c r="A43" s="21">
        <v>41040000</v>
      </c>
      <c r="B43" s="21" t="s">
        <v>34</v>
      </c>
      <c r="C43" s="22">
        <f>D43+E43</f>
        <v>5545400</v>
      </c>
      <c r="D43" s="29">
        <f>D44</f>
        <v>5545400</v>
      </c>
      <c r="E43" s="15"/>
      <c r="F43" s="15"/>
    </row>
    <row r="44" spans="1:6" ht="45">
      <c r="A44" s="21">
        <v>41040200</v>
      </c>
      <c r="B44" s="9" t="s">
        <v>39</v>
      </c>
      <c r="C44" s="28">
        <f>D44</f>
        <v>5545400</v>
      </c>
      <c r="D44" s="30">
        <v>5545400</v>
      </c>
      <c r="E44" s="4" t="s">
        <v>10</v>
      </c>
      <c r="F44" s="4" t="s">
        <v>10</v>
      </c>
    </row>
    <row r="45" spans="1:6" ht="24.75" customHeight="1">
      <c r="A45" s="21">
        <v>41050000</v>
      </c>
      <c r="B45" s="21" t="s">
        <v>35</v>
      </c>
      <c r="C45" s="31">
        <f>D45+E45</f>
        <v>12227539</v>
      </c>
      <c r="D45" s="29">
        <f>D46+D47+D48</f>
        <v>12227539</v>
      </c>
      <c r="E45" s="15">
        <f>E48</f>
        <v>0</v>
      </c>
      <c r="F45" s="15">
        <f>F48</f>
        <v>0</v>
      </c>
    </row>
    <row r="46" spans="1:6" ht="36" customHeight="1">
      <c r="A46" s="9">
        <v>41051200</v>
      </c>
      <c r="B46" s="10" t="s">
        <v>40</v>
      </c>
      <c r="C46" s="28">
        <f>D46</f>
        <v>65535</v>
      </c>
      <c r="D46" s="30">
        <v>65535</v>
      </c>
      <c r="E46" s="4" t="s">
        <v>10</v>
      </c>
      <c r="F46" s="4" t="s">
        <v>10</v>
      </c>
    </row>
    <row r="47" spans="1:6" ht="37.5" customHeight="1">
      <c r="A47" s="9">
        <v>41051500</v>
      </c>
      <c r="B47" s="37" t="s">
        <v>37</v>
      </c>
      <c r="C47" s="28">
        <f>D47</f>
        <v>5723000</v>
      </c>
      <c r="D47" s="30">
        <f>249500+5473500</f>
        <v>5723000</v>
      </c>
      <c r="E47" s="4" t="s">
        <v>10</v>
      </c>
      <c r="F47" s="4" t="s">
        <v>10</v>
      </c>
    </row>
    <row r="48" spans="1:6" ht="15" customHeight="1">
      <c r="A48" s="9">
        <v>41053900</v>
      </c>
      <c r="B48" s="37" t="s">
        <v>36</v>
      </c>
      <c r="C48" s="28">
        <f>D48+E48</f>
        <v>6439004</v>
      </c>
      <c r="D48" s="30">
        <f>71304+6367700</f>
        <v>6439004</v>
      </c>
      <c r="E48" s="4"/>
      <c r="F48" s="4"/>
    </row>
    <row r="49" spans="1:6" ht="15" customHeight="1">
      <c r="A49" s="9"/>
      <c r="B49" s="37"/>
      <c r="C49" s="40"/>
      <c r="D49" s="30"/>
      <c r="E49" s="4"/>
      <c r="F49" s="4"/>
    </row>
    <row r="50" spans="1:6" ht="12.75">
      <c r="A50" s="45"/>
      <c r="B50" s="46" t="s">
        <v>5</v>
      </c>
      <c r="C50" s="47">
        <f>D50+E50</f>
        <v>76531539</v>
      </c>
      <c r="D50" s="57">
        <f>D36+D37</f>
        <v>75601939</v>
      </c>
      <c r="E50" s="57">
        <f>E36+E37</f>
        <v>929600</v>
      </c>
      <c r="F50" s="57">
        <f>F37</f>
        <v>0</v>
      </c>
    </row>
    <row r="51" spans="1:6" ht="12.75">
      <c r="A51" s="45"/>
      <c r="B51" s="46"/>
      <c r="C51" s="48"/>
      <c r="D51" s="58"/>
      <c r="E51" s="58"/>
      <c r="F51" s="58"/>
    </row>
    <row r="52" spans="4:6" ht="12.75">
      <c r="D52" s="1"/>
      <c r="E52" s="1"/>
      <c r="F52" s="1"/>
    </row>
    <row r="53" spans="1:5" ht="18.75">
      <c r="A53" s="18"/>
      <c r="B53" s="18"/>
      <c r="C53" s="18"/>
      <c r="D53" s="18"/>
      <c r="E53" s="18"/>
    </row>
    <row r="54" spans="1:5" ht="18.75">
      <c r="A54" s="18" t="s">
        <v>16</v>
      </c>
      <c r="B54" s="18"/>
      <c r="C54" s="18"/>
      <c r="D54" s="18"/>
      <c r="E54" s="18" t="s">
        <v>51</v>
      </c>
    </row>
    <row r="55" s="11" customFormat="1" ht="14.25"/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1:6" ht="12.75">
      <c r="A59" s="32"/>
      <c r="B59" s="32"/>
      <c r="D59" s="1"/>
      <c r="E59" s="1"/>
      <c r="F59" s="1"/>
    </row>
    <row r="60" spans="1:6" ht="12.75">
      <c r="A60" s="33"/>
      <c r="B60" s="34"/>
      <c r="D60" s="1"/>
      <c r="E60" s="1"/>
      <c r="F60" s="1"/>
    </row>
    <row r="61" spans="1:6" ht="12.75">
      <c r="A61" s="33"/>
      <c r="B61" s="34"/>
      <c r="D61" s="1"/>
      <c r="E61" s="1"/>
      <c r="F61" s="1"/>
    </row>
    <row r="62" spans="1:6" ht="12.75">
      <c r="A62" s="33"/>
      <c r="B62" s="35"/>
      <c r="D62" s="1"/>
      <c r="E62" s="1"/>
      <c r="F62" s="1"/>
    </row>
    <row r="63" spans="1:6" ht="12.75">
      <c r="A63" s="33"/>
      <c r="B63" s="34"/>
      <c r="D63" s="1"/>
      <c r="E63" s="1"/>
      <c r="F63" s="1"/>
    </row>
    <row r="64" spans="1:6" ht="12.75">
      <c r="A64" s="33"/>
      <c r="B64" s="35"/>
      <c r="D64" s="1"/>
      <c r="E64" s="1"/>
      <c r="F64" s="1"/>
    </row>
    <row r="65" spans="1:6" ht="12.75">
      <c r="A65" s="33"/>
      <c r="B65" s="33"/>
      <c r="D65" s="1"/>
      <c r="E65" s="1"/>
      <c r="F65" s="1"/>
    </row>
    <row r="66" spans="1:6" ht="12.75">
      <c r="A66" s="33"/>
      <c r="B66" s="33"/>
      <c r="D66" s="1"/>
      <c r="E66" s="1"/>
      <c r="F66" s="1"/>
    </row>
    <row r="67" spans="1:6" ht="12.75">
      <c r="A67" s="32"/>
      <c r="B67" s="32"/>
      <c r="D67" s="1"/>
      <c r="E67" s="1"/>
      <c r="F67" s="1"/>
    </row>
    <row r="68" spans="1:6" ht="12.75">
      <c r="A68" s="32"/>
      <c r="B68" s="32"/>
      <c r="D68" s="1"/>
      <c r="E68" s="1"/>
      <c r="F68" s="1"/>
    </row>
    <row r="69" spans="1:6" ht="12.75">
      <c r="A69" s="32"/>
      <c r="B69" s="32"/>
      <c r="D69" s="1"/>
      <c r="E69" s="1"/>
      <c r="F69" s="1"/>
    </row>
    <row r="70" spans="1:6" ht="12.75">
      <c r="A70" s="32"/>
      <c r="B70" s="32"/>
      <c r="D70" s="1"/>
      <c r="E70" s="1"/>
      <c r="F70" s="1"/>
    </row>
    <row r="71" spans="1:6" ht="12.75">
      <c r="A71" s="32"/>
      <c r="B71" s="32"/>
      <c r="D71" s="1"/>
      <c r="E71" s="1"/>
      <c r="F71" s="1"/>
    </row>
    <row r="72" spans="1:6" ht="12.75">
      <c r="A72" s="32"/>
      <c r="B72" s="32"/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</sheetData>
  <sheetProtection/>
  <mergeCells count="14">
    <mergeCell ref="D10:D12"/>
    <mergeCell ref="D50:D51"/>
    <mergeCell ref="E50:E51"/>
    <mergeCell ref="F50:F51"/>
    <mergeCell ref="A10:A12"/>
    <mergeCell ref="B10:B12"/>
    <mergeCell ref="A50:A51"/>
    <mergeCell ref="B50:B51"/>
    <mergeCell ref="C50:C51"/>
    <mergeCell ref="B6:E6"/>
    <mergeCell ref="E10:F10"/>
    <mergeCell ref="E11:E12"/>
    <mergeCell ref="F11:F12"/>
    <mergeCell ref="C10:C12"/>
  </mergeCells>
  <printOptions/>
  <pageMargins left="0.74" right="0.34" top="0.47" bottom="0.1968503937007874" header="0.22" footer="0.3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RDA</cp:lastModifiedBy>
  <cp:lastPrinted>2019-12-09T09:09:41Z</cp:lastPrinted>
  <dcterms:created xsi:type="dcterms:W3CDTF">2008-01-03T23:38:37Z</dcterms:created>
  <dcterms:modified xsi:type="dcterms:W3CDTF">2019-12-09T09:09:43Z</dcterms:modified>
  <cp:category/>
  <cp:version/>
  <cp:contentType/>
  <cp:contentStatus/>
</cp:coreProperties>
</file>