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идатки заг ф." sheetId="1" r:id="rId1"/>
    <sheet name="видатки спец. ф." sheetId="2" r:id="rId2"/>
  </sheets>
  <definedNames>
    <definedName name="_xlnm.Print_Titles" localSheetId="0">'видатки заг ф.'!$5:$5</definedName>
    <definedName name="_xlnm.Print_Area" localSheetId="1">'видатки спец. ф.'!$A$1:$G$39</definedName>
  </definedNames>
  <calcPr fullCalcOnLoad="1"/>
</workbook>
</file>

<file path=xl/sharedStrings.xml><?xml version="1.0" encoding="utf-8"?>
<sst xmlns="http://schemas.openxmlformats.org/spreadsheetml/2006/main" count="104" uniqueCount="79">
  <si>
    <t>Разом</t>
  </si>
  <si>
    <t>2.Видатки районного бюджету</t>
  </si>
  <si>
    <t>Назва головного розпрядника коштів/назва підрозділу бюджетної класифікації</t>
  </si>
  <si>
    <t>Районна   рада</t>
  </si>
  <si>
    <t>Районна  державна  адміністрація</t>
  </si>
  <si>
    <t>Пільги  на  медичне  обслуговування  чорнобильців</t>
  </si>
  <si>
    <t>Всього  видатків</t>
  </si>
  <si>
    <t>Капітальні вкладення</t>
  </si>
  <si>
    <t>разом</t>
  </si>
  <si>
    <t>Погашення зобовязань держави за знеціненими грошовими заощадженнями громадян в установах Ощадного банку</t>
  </si>
  <si>
    <t>Житл. будів-во і придб.житла військовосл-м. та особам рядов. і нач. складу, в т.ч. звільн. у  запас або відставку за станом  здоров`я, віком, вислугою років та у зв`язку із скор-м штатів, які перебув.на квартобліку за місцем прожив., членам сімей з ч</t>
  </si>
  <si>
    <t>Управління агропромислового розвитку</t>
  </si>
  <si>
    <t>Охорона і раціональне використання замель</t>
  </si>
  <si>
    <t>Всього видатків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</si>
  <si>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</si>
  <si>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Відділ з питань архітектури та містобудування Хмельницької РДА</t>
  </si>
  <si>
    <t>Допомога на догляд за інвалідом 1 чи 11 групи внаслідок психічного розладу</t>
  </si>
  <si>
    <t>Інші субвенції</t>
  </si>
  <si>
    <t>Загальнорайонні  видатки</t>
  </si>
  <si>
    <t>Централізована бухгалтерія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</si>
  <si>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</si>
  <si>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Інші пільги </t>
  </si>
  <si>
    <t xml:space="preserve">Районна рада </t>
  </si>
  <si>
    <t>Управління  соціального захисту населення РДА</t>
  </si>
  <si>
    <t>081003</t>
  </si>
  <si>
    <t>081002</t>
  </si>
  <si>
    <t>Інші заходи по охороні здоров'я</t>
  </si>
  <si>
    <t>Програми в галузі сільського господарства, лісового господарства, рибальства та мисливства</t>
  </si>
  <si>
    <t>Резервний  фонд  районного  бюджету</t>
  </si>
  <si>
    <t>090203</t>
  </si>
  <si>
    <t xml:space="preserve">                                                                                                                                                              </t>
  </si>
  <si>
    <t>13,5р.</t>
  </si>
  <si>
    <t>Сектор культури РДА</t>
  </si>
  <si>
    <t>Проведення виборів депутатів місцевих рад та сільських, селищних, сільських голів</t>
  </si>
  <si>
    <t>0,0</t>
  </si>
  <si>
    <t>Багатопрофільна стаціонарна медична допомога населенню</t>
  </si>
  <si>
    <t>Проведення місцевих виборів</t>
  </si>
  <si>
    <t>7450</t>
  </si>
  <si>
    <t>Сприяння розвитку малого та середнього підприємництва</t>
  </si>
  <si>
    <t>7820</t>
  </si>
  <si>
    <t>Заходи у сфері захисту населення і територій від надзвичайних ситуацій техногенного та природного характеру</t>
  </si>
  <si>
    <t>Заходи державної політики з питань дітей та їх соціального захисту</t>
  </si>
  <si>
    <t>Витрати на поховання учасників  бойових дій та інвалідів війни</t>
  </si>
  <si>
    <t>0150</t>
  </si>
  <si>
    <t>0180</t>
  </si>
  <si>
    <t>Інша діяльність у сфері державного управління</t>
  </si>
  <si>
    <t>Первинна медична допомога населенню,що надається центрами первинної медичної(медико-санітарної)допомоги</t>
  </si>
  <si>
    <t>0191</t>
  </si>
  <si>
    <t>Субвенція з місцевого бюджету державному бюджету на виконання програм соціально - економічного розвитку регіонів</t>
  </si>
  <si>
    <t>Утримання та забезпечення діяльності центрів соціальних служб для сім"ї,дітей та молоді</t>
  </si>
  <si>
    <t>Заходи державної політики з питань сім"ї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</si>
  <si>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</si>
  <si>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Компенсаційні виплати особам з інвалідністю на бензин, ремонт, техобслуговування автотранспорту та транспортне обслуговування</t>
  </si>
  <si>
    <t>Інші заходи у сфері соціального захисту і соціального забезпечення</t>
  </si>
  <si>
    <t>Первинна медична допомога населенню,що надається центрами первинної медичної (медико-санітарної) допомоги</t>
  </si>
  <si>
    <t>Організаційне,інформаційно-аналітичне та матеріально-технічне забезпечення діяльності районної ради</t>
  </si>
  <si>
    <t>Централізовані  заходи з лікування хворих на цукровий та нецукровий діабет</t>
  </si>
  <si>
    <t>Надання загальної середньої освіти загальноосвітніми навчальними закладами(в т.ч. школою-дитячим садком,інтернатом пришколі),спеціалізованими школами,ліцеями,гімназіями,колегіумами</t>
  </si>
  <si>
    <t>Забезпечення соціальними послугами за місцем проживання громадян,які не здатні до самообслуговування у зв"язку з похилим віком,хворобою,інвалідністю</t>
  </si>
  <si>
    <t>зв.100</t>
  </si>
  <si>
    <t>3242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</si>
  <si>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</si>
  <si>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Управління   соціального    захисту   населення РДА</t>
  </si>
  <si>
    <t>Інші програми та заходи у сфері охорони здоров"я</t>
  </si>
  <si>
    <t xml:space="preserve">  Відділ фінансів  Хмельницької  РДА</t>
  </si>
  <si>
    <t>Сектор освіти, молоді та спорту  РДА</t>
  </si>
  <si>
    <t xml:space="preserve"> Відділ фінансів  Хмельницької РДА</t>
  </si>
  <si>
    <t>Резервний фонд місцевого бюджету</t>
  </si>
  <si>
    <r>
      <t>Будівництво</t>
    </r>
    <r>
      <rPr>
        <sz val="8"/>
        <rFont val="Times New Roman"/>
        <family val="1"/>
      </rPr>
      <t>-</t>
    </r>
    <r>
      <rPr>
        <sz val="6"/>
        <rFont val="Times New Roman"/>
        <family val="1"/>
      </rPr>
      <t>1</t>
    </r>
    <r>
      <rPr>
        <sz val="12"/>
        <rFont val="Times New Roman"/>
        <family val="1"/>
      </rPr>
      <t xml:space="preserve"> інших об'єктів  комунальної власності</t>
    </r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</si>
  <si>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захворювання,одержаних під час безпосередньої участі в антитерористичній операції, забезпеченні її проведення, здійснення заходів із забезпечення національної безпеки і оборони,відсічі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війни,гарантіїї їх соціального захисту», та які потребують поліпшення житлових умов за рахунок відповідної субвенції  з державного бюджету</t>
  </si>
  <si>
    <t>(грн)</t>
  </si>
  <si>
    <t>Показники на 2022 рік з урахуванням внесених змін</t>
  </si>
  <si>
    <t>Затверджено сесією районної ради на 2022 рік</t>
  </si>
  <si>
    <t>Назва головного розпорядника коштів/назва підрозділу бюджетної класифікації</t>
  </si>
  <si>
    <t>Касові видатки розпорядників коштів за 2022 рік</t>
  </si>
  <si>
    <t>У відсотках до показників затверджених сесією райради на 2022 рік</t>
  </si>
  <si>
    <t>У відсотках до показників  на 2022 рік з врахув. внесених змін</t>
  </si>
  <si>
    <t>У відсотках до показників на 2022 рік з врахув. внесених змін</t>
  </si>
  <si>
    <t>У відсотках до показників затверджених сесією районної ради на 2022 рік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</si>
</sst>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000"/>
    <numFmt numFmtId="190" formatCode="0.0000000"/>
    <numFmt numFmtId="191" formatCode="0.00000"/>
    <numFmt numFmtId="192" formatCode="0.0000"/>
    <numFmt numFmtId="193" formatCode="0.000"/>
    <numFmt numFmtId="194" formatCode="0.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11.5"/>
      <name val="Times New Roman"/>
      <family val="1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19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9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0" xfId="0" applyNumberFormat="1" applyFont="1" applyAlignment="1">
      <alignment wrapText="1"/>
    </xf>
    <xf numFmtId="0" fontId="6" fillId="0" borderId="1" xfId="0" applyFont="1" applyFill="1" applyBorder="1" applyAlignment="1">
      <alignment wrapText="1"/>
    </xf>
    <xf numFmtId="19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5" fillId="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94" fontId="5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 applyAlignment="1" quotePrefix="1">
      <alignment horizontal="right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 quotePrefix="1">
      <alignment horizontal="right"/>
    </xf>
    <xf numFmtId="49" fontId="10" fillId="0" borderId="2" xfId="0" applyNumberFormat="1" applyFont="1" applyBorder="1" applyAlignment="1">
      <alignment horizontal="right"/>
    </xf>
    <xf numFmtId="0" fontId="10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1" fontId="11" fillId="0" borderId="4" xfId="0" applyNumberFormat="1" applyFont="1" applyBorder="1" applyAlignment="1">
      <alignment/>
    </xf>
    <xf numFmtId="0" fontId="10" fillId="0" borderId="3" xfId="0" applyFont="1" applyBorder="1" applyAlignment="1">
      <alignment wrapText="1"/>
    </xf>
    <xf numFmtId="0" fontId="5" fillId="0" borderId="0" xfId="17" applyFont="1">
      <alignment/>
      <protection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Fill="1" applyBorder="1" applyAlignment="1" quotePrefix="1">
      <alignment horizontal="right"/>
    </xf>
    <xf numFmtId="0" fontId="10" fillId="0" borderId="2" xfId="0" applyFont="1" applyFill="1" applyBorder="1" applyAlignment="1">
      <alignment wrapText="1"/>
    </xf>
    <xf numFmtId="1" fontId="10" fillId="0" borderId="1" xfId="0" applyNumberFormat="1" applyFont="1" applyBorder="1" applyAlignment="1">
      <alignment horizontal="center"/>
    </xf>
    <xf numFmtId="194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94" fontId="10" fillId="0" borderId="2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194" fontId="10" fillId="0" borderId="4" xfId="0" applyNumberFormat="1" applyFont="1" applyBorder="1" applyAlignment="1">
      <alignment horizontal="center"/>
    </xf>
    <xf numFmtId="194" fontId="10" fillId="0" borderId="5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194" fontId="10" fillId="0" borderId="1" xfId="0" applyNumberFormat="1" applyFont="1" applyBorder="1" applyAlignment="1">
      <alignment horizontal="center" wrapText="1"/>
    </xf>
    <xf numFmtId="194" fontId="11" fillId="0" borderId="1" xfId="0" applyNumberFormat="1" applyFont="1" applyBorder="1" applyAlignment="1">
      <alignment horizontal="center" wrapText="1"/>
    </xf>
    <xf numFmtId="194" fontId="10" fillId="0" borderId="5" xfId="0" applyNumberFormat="1" applyFont="1" applyBorder="1" applyAlignment="1">
      <alignment horizontal="center" wrapText="1"/>
    </xf>
    <xf numFmtId="0" fontId="10" fillId="0" borderId="1" xfId="0" applyFont="1" applyBorder="1" applyAlignment="1" quotePrefix="1">
      <alignment horizontal="center" wrapText="1"/>
    </xf>
    <xf numFmtId="0" fontId="10" fillId="3" borderId="1" xfId="0" applyFont="1" applyFill="1" applyBorder="1" applyAlignment="1" quotePrefix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 quotePrefix="1">
      <alignment horizontal="center" wrapText="1"/>
    </xf>
    <xf numFmtId="0" fontId="10" fillId="0" borderId="3" xfId="0" applyFont="1" applyBorder="1" applyAlignment="1">
      <alignment horizontal="center" wrapText="1"/>
    </xf>
    <xf numFmtId="194" fontId="10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49" fontId="10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/>
    </xf>
    <xf numFmtId="49" fontId="13" fillId="0" borderId="8" xfId="0" applyNumberFormat="1" applyFont="1" applyBorder="1" applyAlignment="1">
      <alignment horizontal="right"/>
    </xf>
    <xf numFmtId="194" fontId="10" fillId="0" borderId="9" xfId="0" applyNumberFormat="1" applyFont="1" applyBorder="1" applyAlignment="1">
      <alignment/>
    </xf>
    <xf numFmtId="0" fontId="14" fillId="0" borderId="10" xfId="18" applyFont="1" applyFill="1" applyBorder="1" applyAlignment="1">
      <alignment wrapText="1"/>
      <protection/>
    </xf>
    <xf numFmtId="0" fontId="14" fillId="0" borderId="10" xfId="18" applyFont="1" applyFill="1" applyBorder="1" applyAlignment="1">
      <alignment horizontal="right"/>
      <protection/>
    </xf>
    <xf numFmtId="194" fontId="10" fillId="0" borderId="11" xfId="0" applyNumberFormat="1" applyFont="1" applyBorder="1" applyAlignment="1">
      <alignment/>
    </xf>
    <xf numFmtId="0" fontId="14" fillId="0" borderId="0" xfId="18" applyFont="1" applyFill="1" applyBorder="1" applyAlignment="1">
      <alignment wrapText="1"/>
      <protection/>
    </xf>
    <xf numFmtId="0" fontId="14" fillId="0" borderId="0" xfId="18" applyFont="1" applyFill="1" applyBorder="1" applyAlignment="1">
      <alignment horizontal="center"/>
      <protection/>
    </xf>
    <xf numFmtId="0" fontId="13" fillId="0" borderId="3" xfId="0" applyFont="1" applyBorder="1" applyAlignment="1">
      <alignment/>
    </xf>
    <xf numFmtId="0" fontId="10" fillId="0" borderId="12" xfId="0" applyFont="1" applyBorder="1" applyAlignment="1" quotePrefix="1">
      <alignment horizontal="right"/>
    </xf>
    <xf numFmtId="0" fontId="10" fillId="2" borderId="13" xfId="0" applyFont="1" applyFill="1" applyBorder="1" applyAlignment="1">
      <alignment vertical="center" wrapText="1"/>
    </xf>
    <xf numFmtId="1" fontId="10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194" fontId="10" fillId="0" borderId="13" xfId="0" applyNumberFormat="1" applyFont="1" applyBorder="1" applyAlignment="1">
      <alignment horizontal="right"/>
    </xf>
    <xf numFmtId="194" fontId="10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194" fontId="11" fillId="0" borderId="4" xfId="0" applyNumberFormat="1" applyFont="1" applyBorder="1" applyAlignment="1">
      <alignment horizontal="right"/>
    </xf>
    <xf numFmtId="194" fontId="11" fillId="0" borderId="16" xfId="0" applyNumberFormat="1" applyFont="1" applyBorder="1" applyAlignment="1">
      <alignment/>
    </xf>
    <xf numFmtId="0" fontId="13" fillId="0" borderId="7" xfId="0" applyFont="1" applyBorder="1" applyAlignment="1" quotePrefix="1">
      <alignment horizontal="right"/>
    </xf>
    <xf numFmtId="0" fontId="10" fillId="0" borderId="8" xfId="0" applyFont="1" applyBorder="1" applyAlignment="1">
      <alignment vertical="center" wrapText="1"/>
    </xf>
    <xf numFmtId="0" fontId="13" fillId="0" borderId="8" xfId="0" applyFont="1" applyBorder="1" applyAlignment="1">
      <alignment/>
    </xf>
    <xf numFmtId="194" fontId="13" fillId="0" borderId="17" xfId="0" applyNumberFormat="1" applyFont="1" applyBorder="1" applyAlignment="1">
      <alignment horizontal="right"/>
    </xf>
    <xf numFmtId="194" fontId="13" fillId="0" borderId="9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13" fillId="0" borderId="6" xfId="0" applyFont="1" applyBorder="1" applyAlignment="1">
      <alignment/>
    </xf>
    <xf numFmtId="0" fontId="15" fillId="0" borderId="1" xfId="18" applyFont="1" applyFill="1" applyBorder="1" applyAlignment="1">
      <alignment wrapText="1"/>
      <protection/>
    </xf>
    <xf numFmtId="0" fontId="15" fillId="0" borderId="1" xfId="18" applyFont="1" applyFill="1" applyBorder="1" applyAlignment="1">
      <alignment vertical="justify"/>
      <protection/>
    </xf>
    <xf numFmtId="0" fontId="13" fillId="0" borderId="1" xfId="0" applyFont="1" applyBorder="1" applyAlignment="1">
      <alignment/>
    </xf>
    <xf numFmtId="0" fontId="13" fillId="0" borderId="11" xfId="0" applyFont="1" applyBorder="1" applyAlignment="1">
      <alignment/>
    </xf>
    <xf numFmtId="194" fontId="13" fillId="0" borderId="1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6" fillId="0" borderId="1" xfId="18" applyFont="1" applyFill="1" applyBorder="1" applyAlignment="1">
      <alignment vertical="justify"/>
      <protection/>
    </xf>
    <xf numFmtId="0" fontId="2" fillId="0" borderId="1" xfId="0" applyFont="1" applyBorder="1" applyAlignment="1">
      <alignment/>
    </xf>
    <xf numFmtId="194" fontId="2" fillId="0" borderId="11" xfId="0" applyNumberFormat="1" applyFont="1" applyBorder="1" applyAlignment="1">
      <alignment/>
    </xf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94" fontId="10" fillId="0" borderId="24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1" xfId="18" applyFont="1" applyFill="1" applyBorder="1" applyAlignment="1">
      <alignment horizontal="center"/>
      <protection/>
    </xf>
    <xf numFmtId="194" fontId="10" fillId="0" borderId="11" xfId="0" applyNumberFormat="1" applyFont="1" applyBorder="1" applyAlignment="1">
      <alignment horizontal="center"/>
    </xf>
    <xf numFmtId="0" fontId="14" fillId="0" borderId="25" xfId="18" applyFont="1" applyFill="1" applyBorder="1" applyAlignment="1">
      <alignment horizontal="center"/>
      <protection/>
    </xf>
    <xf numFmtId="0" fontId="10" fillId="0" borderId="17" xfId="0" applyFont="1" applyFill="1" applyBorder="1" applyAlignment="1">
      <alignment horizontal="center"/>
    </xf>
    <xf numFmtId="194" fontId="10" fillId="0" borderId="17" xfId="0" applyNumberFormat="1" applyFont="1" applyBorder="1" applyAlignment="1">
      <alignment horizontal="center"/>
    </xf>
    <xf numFmtId="194" fontId="10" fillId="0" borderId="20" xfId="0" applyNumberFormat="1" applyFont="1" applyBorder="1" applyAlignment="1">
      <alignment horizontal="center"/>
    </xf>
    <xf numFmtId="194" fontId="10" fillId="0" borderId="16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4" fillId="0" borderId="4" xfId="18" applyFont="1" applyFill="1" applyBorder="1" applyAlignment="1">
      <alignment horizontal="center" wrapText="1"/>
      <protection/>
    </xf>
    <xf numFmtId="49" fontId="10" fillId="0" borderId="4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2" fontId="11" fillId="0" borderId="1" xfId="0" applyNumberFormat="1" applyFont="1" applyBorder="1" applyAlignment="1">
      <alignment horizontal="center" wrapText="1"/>
    </xf>
    <xf numFmtId="0" fontId="5" fillId="0" borderId="0" xfId="17" applyFont="1" applyAlignment="1">
      <alignment/>
      <protection/>
    </xf>
    <xf numFmtId="0" fontId="9" fillId="0" borderId="0" xfId="17">
      <alignment/>
      <protection/>
    </xf>
    <xf numFmtId="1" fontId="10" fillId="0" borderId="24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1" fontId="10" fillId="0" borderId="2" xfId="0" applyNumberFormat="1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дод. 1.2006xls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22"/>
  <sheetViews>
    <sheetView tabSelected="1" zoomScaleSheetLayoutView="100" workbookViewId="0" topLeftCell="A19">
      <selection activeCell="B122" sqref="B122"/>
    </sheetView>
  </sheetViews>
  <sheetFormatPr defaultColWidth="9.140625" defaultRowHeight="12.75"/>
  <cols>
    <col min="2" max="2" width="33.7109375" style="0" customWidth="1"/>
    <col min="3" max="3" width="14.00390625" style="0" customWidth="1"/>
    <col min="4" max="4" width="15.00390625" style="0" customWidth="1"/>
    <col min="5" max="5" width="14.8515625" style="0" customWidth="1"/>
    <col min="6" max="6" width="15.8515625" style="0" customWidth="1"/>
    <col min="7" max="7" width="16.7109375" style="0" customWidth="1"/>
  </cols>
  <sheetData>
    <row r="1" spans="6:7" ht="12.75">
      <c r="F1" s="168"/>
      <c r="G1" s="47"/>
    </row>
    <row r="2" spans="6:7" ht="12.75">
      <c r="F2" s="47"/>
      <c r="G2" s="47"/>
    </row>
    <row r="3" spans="6:7" ht="12.75">
      <c r="F3" s="167"/>
      <c r="G3" s="167"/>
    </row>
    <row r="4" spans="2:7" ht="33" customHeight="1">
      <c r="B4" s="49" t="s">
        <v>1</v>
      </c>
      <c r="G4" s="48" t="s">
        <v>70</v>
      </c>
    </row>
    <row r="5" spans="1:7" ht="116.25" customHeight="1">
      <c r="A5" s="50"/>
      <c r="B5" s="51" t="s">
        <v>2</v>
      </c>
      <c r="C5" s="51" t="s">
        <v>72</v>
      </c>
      <c r="D5" s="51" t="s">
        <v>71</v>
      </c>
      <c r="E5" s="51" t="s">
        <v>74</v>
      </c>
      <c r="F5" s="51" t="s">
        <v>78</v>
      </c>
      <c r="G5" s="51" t="s">
        <v>77</v>
      </c>
    </row>
    <row r="6" spans="1:7" s="2" customFormat="1" ht="15.75">
      <c r="A6" s="181" t="s">
        <v>3</v>
      </c>
      <c r="B6" s="181"/>
      <c r="C6" s="181"/>
      <c r="D6" s="181"/>
      <c r="E6" s="181"/>
      <c r="F6" s="181"/>
      <c r="G6" s="181"/>
    </row>
    <row r="7" spans="1:7" s="2" customFormat="1" ht="63">
      <c r="A7" s="172" t="s">
        <v>43</v>
      </c>
      <c r="B7" s="34" t="s">
        <v>55</v>
      </c>
      <c r="C7" s="61">
        <v>1426400</v>
      </c>
      <c r="D7" s="53">
        <v>1296600</v>
      </c>
      <c r="E7" s="53">
        <v>1168427.27</v>
      </c>
      <c r="F7" s="62">
        <f>E7/C7*100</f>
        <v>81.91441881660123</v>
      </c>
      <c r="G7" s="62">
        <f>E7/D7*100</f>
        <v>90.1147053833102</v>
      </c>
    </row>
    <row r="8" spans="1:7" s="2" customFormat="1" ht="32.25" customHeight="1" thickBot="1">
      <c r="A8" s="172" t="s">
        <v>44</v>
      </c>
      <c r="B8" s="34" t="s">
        <v>45</v>
      </c>
      <c r="C8" s="61">
        <v>426600</v>
      </c>
      <c r="D8" s="53">
        <v>426600</v>
      </c>
      <c r="E8" s="53">
        <v>203726.46</v>
      </c>
      <c r="F8" s="62">
        <f>E8/C8*100</f>
        <v>47.75585091420535</v>
      </c>
      <c r="G8" s="62">
        <f aca="true" t="shared" si="0" ref="G8:G19">E8/D8*100</f>
        <v>47.75585091420535</v>
      </c>
    </row>
    <row r="9" spans="1:7" s="2" customFormat="1" ht="15" customHeight="1" hidden="1">
      <c r="A9" s="33" t="s">
        <v>47</v>
      </c>
      <c r="B9" s="36" t="s">
        <v>36</v>
      </c>
      <c r="C9" s="61"/>
      <c r="D9" s="53"/>
      <c r="E9" s="61"/>
      <c r="F9" s="62">
        <v>0</v>
      </c>
      <c r="G9" s="62" t="e">
        <f t="shared" si="0"/>
        <v>#DIV/0!</v>
      </c>
    </row>
    <row r="10" spans="1:7" s="2" customFormat="1" ht="27.75" customHeight="1" hidden="1">
      <c r="A10" s="37">
        <v>2010</v>
      </c>
      <c r="B10" s="38" t="s">
        <v>35</v>
      </c>
      <c r="C10" s="61"/>
      <c r="D10" s="53"/>
      <c r="E10" s="53"/>
      <c r="F10" s="62" t="e">
        <f aca="true" t="shared" si="1" ref="F10:F18">E10/C10*100</f>
        <v>#DIV/0!</v>
      </c>
      <c r="G10" s="62" t="e">
        <f t="shared" si="0"/>
        <v>#DIV/0!</v>
      </c>
    </row>
    <row r="11" spans="1:7" s="2" customFormat="1" ht="78.75" hidden="1">
      <c r="A11" s="37">
        <v>2111</v>
      </c>
      <c r="B11" s="34" t="s">
        <v>46</v>
      </c>
      <c r="C11" s="61"/>
      <c r="D11" s="53"/>
      <c r="E11" s="53"/>
      <c r="F11" s="62" t="e">
        <f t="shared" si="1"/>
        <v>#DIV/0!</v>
      </c>
      <c r="G11" s="62" t="e">
        <f t="shared" si="0"/>
        <v>#DIV/0!</v>
      </c>
    </row>
    <row r="12" spans="1:7" s="2" customFormat="1" ht="36" customHeight="1" hidden="1">
      <c r="A12" s="37" t="s">
        <v>25</v>
      </c>
      <c r="B12" s="35" t="s">
        <v>26</v>
      </c>
      <c r="C12" s="61"/>
      <c r="D12" s="53"/>
      <c r="E12" s="53"/>
      <c r="F12" s="62" t="e">
        <f t="shared" si="1"/>
        <v>#DIV/0!</v>
      </c>
      <c r="G12" s="62" t="e">
        <f t="shared" si="0"/>
        <v>#DIV/0!</v>
      </c>
    </row>
    <row r="13" spans="1:7" s="2" customFormat="1" ht="38.25" customHeight="1" hidden="1">
      <c r="A13" s="37" t="s">
        <v>24</v>
      </c>
      <c r="B13" s="35" t="s">
        <v>19</v>
      </c>
      <c r="C13" s="61"/>
      <c r="D13" s="53"/>
      <c r="E13" s="53"/>
      <c r="F13" s="62" t="e">
        <f t="shared" si="1"/>
        <v>#DIV/0!</v>
      </c>
      <c r="G13" s="62" t="e">
        <f t="shared" si="0"/>
        <v>#DIV/0!</v>
      </c>
    </row>
    <row r="14" spans="1:7" s="2" customFormat="1" ht="47.25" hidden="1">
      <c r="A14" s="37">
        <v>2144</v>
      </c>
      <c r="B14" s="39" t="s">
        <v>56</v>
      </c>
      <c r="C14" s="61"/>
      <c r="D14" s="53"/>
      <c r="E14" s="53"/>
      <c r="F14" s="62" t="e">
        <f t="shared" si="1"/>
        <v>#DIV/0!</v>
      </c>
      <c r="G14" s="62" t="e">
        <f t="shared" si="0"/>
        <v>#DIV/0!</v>
      </c>
    </row>
    <row r="15" spans="1:7" s="2" customFormat="1" ht="31.5" hidden="1">
      <c r="A15" s="40">
        <v>2152</v>
      </c>
      <c r="B15" s="39" t="s">
        <v>63</v>
      </c>
      <c r="C15" s="61"/>
      <c r="D15" s="53"/>
      <c r="E15" s="53"/>
      <c r="F15" s="62">
        <v>0</v>
      </c>
      <c r="G15" s="62" t="e">
        <f t="shared" si="0"/>
        <v>#DIV/0!</v>
      </c>
    </row>
    <row r="16" spans="1:7" s="2" customFormat="1" ht="48" hidden="1" thickBot="1">
      <c r="A16" s="33" t="s">
        <v>60</v>
      </c>
      <c r="B16" s="34" t="s">
        <v>53</v>
      </c>
      <c r="C16" s="61">
        <v>0</v>
      </c>
      <c r="D16" s="53"/>
      <c r="E16" s="53"/>
      <c r="F16" s="62">
        <v>0</v>
      </c>
      <c r="G16" s="62" t="e">
        <f t="shared" si="0"/>
        <v>#DIV/0!</v>
      </c>
    </row>
    <row r="17" spans="1:7" s="2" customFormat="1" ht="15" customHeight="1" hidden="1" thickBot="1">
      <c r="A17" s="40"/>
      <c r="B17" s="36"/>
      <c r="C17" s="61"/>
      <c r="D17" s="53"/>
      <c r="E17" s="53"/>
      <c r="F17" s="62"/>
      <c r="G17" s="62"/>
    </row>
    <row r="18" spans="1:7" s="2" customFormat="1" ht="15" customHeight="1" hidden="1">
      <c r="A18" s="41"/>
      <c r="B18" s="42"/>
      <c r="C18" s="63"/>
      <c r="D18" s="64"/>
      <c r="E18" s="63"/>
      <c r="F18" s="65" t="e">
        <f t="shared" si="1"/>
        <v>#DIV/0!</v>
      </c>
      <c r="G18" s="65" t="e">
        <f t="shared" si="0"/>
        <v>#DIV/0!</v>
      </c>
    </row>
    <row r="19" spans="1:7" s="2" customFormat="1" ht="15" customHeight="1" thickBot="1">
      <c r="A19" s="44"/>
      <c r="B19" s="52" t="s">
        <v>0</v>
      </c>
      <c r="C19" s="66">
        <f>C7+C8+C9+C10+C11+C14+C15+C16+C17</f>
        <v>1853000</v>
      </c>
      <c r="D19" s="66">
        <f>D7+D8+D9+D10+D11+D14+D15+D16+D17</f>
        <v>1723200</v>
      </c>
      <c r="E19" s="67">
        <f>E7+E8+E9+E10+E11+E14+E15+E16+E17</f>
        <v>1372153.73</v>
      </c>
      <c r="F19" s="68">
        <v>74.1</v>
      </c>
      <c r="G19" s="69">
        <f t="shared" si="0"/>
        <v>79.62823409935005</v>
      </c>
    </row>
    <row r="20" spans="1:7" s="2" customFormat="1" ht="15.75" hidden="1">
      <c r="A20" s="182" t="s">
        <v>4</v>
      </c>
      <c r="B20" s="182"/>
      <c r="C20" s="182"/>
      <c r="D20" s="182"/>
      <c r="E20" s="182"/>
      <c r="F20" s="182"/>
      <c r="G20" s="182"/>
    </row>
    <row r="21" spans="1:7" s="2" customFormat="1" ht="25.5" hidden="1">
      <c r="A21" s="21" t="s">
        <v>37</v>
      </c>
      <c r="B21" s="20" t="s">
        <v>38</v>
      </c>
      <c r="C21" s="15"/>
      <c r="D21" s="16"/>
      <c r="E21" s="16"/>
      <c r="F21" s="4">
        <v>0</v>
      </c>
      <c r="G21" s="4" t="e">
        <f aca="true" t="shared" si="2" ref="G21:G27">E21/D21*100</f>
        <v>#DIV/0!</v>
      </c>
    </row>
    <row r="22" spans="1:7" s="5" customFormat="1" ht="36.75" customHeight="1" hidden="1">
      <c r="A22" s="22">
        <v>160903</v>
      </c>
      <c r="B22" s="20" t="s">
        <v>27</v>
      </c>
      <c r="C22" s="3"/>
      <c r="D22" s="3"/>
      <c r="E22" s="3"/>
      <c r="F22" s="4">
        <v>0</v>
      </c>
      <c r="G22" s="4" t="e">
        <f t="shared" si="2"/>
        <v>#DIV/0!</v>
      </c>
    </row>
    <row r="23" spans="1:7" s="5" customFormat="1" ht="38.25" hidden="1">
      <c r="A23" s="21" t="s">
        <v>39</v>
      </c>
      <c r="B23" s="20" t="s">
        <v>40</v>
      </c>
      <c r="C23" s="3"/>
      <c r="D23" s="3"/>
      <c r="E23" s="3"/>
      <c r="F23" s="4">
        <v>0</v>
      </c>
      <c r="G23" s="4" t="e">
        <f t="shared" si="2"/>
        <v>#DIV/0!</v>
      </c>
    </row>
    <row r="24" spans="1:7" s="5" customFormat="1" ht="37.5" customHeight="1" hidden="1">
      <c r="A24" s="21">
        <v>250203</v>
      </c>
      <c r="B24" s="20" t="s">
        <v>33</v>
      </c>
      <c r="C24" s="3"/>
      <c r="D24" s="3"/>
      <c r="E24" s="3"/>
      <c r="F24" s="4">
        <v>0</v>
      </c>
      <c r="G24" s="4" t="e">
        <f t="shared" si="2"/>
        <v>#DIV/0!</v>
      </c>
    </row>
    <row r="25" spans="1:7" s="5" customFormat="1" ht="21" customHeight="1" hidden="1">
      <c r="A25" s="23" t="s">
        <v>47</v>
      </c>
      <c r="B25" s="25" t="s">
        <v>36</v>
      </c>
      <c r="C25" s="3"/>
      <c r="D25" s="3"/>
      <c r="E25" s="3"/>
      <c r="F25" s="30">
        <v>0</v>
      </c>
      <c r="G25" s="30" t="e">
        <f t="shared" si="2"/>
        <v>#DIV/0!</v>
      </c>
    </row>
    <row r="26" spans="1:7" s="5" customFormat="1" ht="33.75" customHeight="1" hidden="1" thickBot="1">
      <c r="A26" s="33" t="s">
        <v>44</v>
      </c>
      <c r="B26" s="34" t="s">
        <v>45</v>
      </c>
      <c r="C26" s="70">
        <v>0</v>
      </c>
      <c r="D26" s="70"/>
      <c r="E26" s="71"/>
      <c r="F26" s="65">
        <v>0</v>
      </c>
      <c r="G26" s="65" t="e">
        <f t="shared" si="2"/>
        <v>#DIV/0!</v>
      </c>
    </row>
    <row r="27" spans="1:7" s="5" customFormat="1" ht="16.5" hidden="1" thickBot="1">
      <c r="A27" s="46"/>
      <c r="B27" s="52" t="s">
        <v>0</v>
      </c>
      <c r="C27" s="72">
        <f>C25+C26</f>
        <v>0</v>
      </c>
      <c r="D27" s="72">
        <f>D25+D26</f>
        <v>0</v>
      </c>
      <c r="E27" s="73">
        <f>E25+E26</f>
        <v>0</v>
      </c>
      <c r="F27" s="68">
        <v>0</v>
      </c>
      <c r="G27" s="69" t="e">
        <f t="shared" si="2"/>
        <v>#DIV/0!</v>
      </c>
    </row>
    <row r="28" spans="1:7" s="5" customFormat="1" ht="17.25" customHeight="1">
      <c r="A28" s="183" t="s">
        <v>64</v>
      </c>
      <c r="B28" s="183"/>
      <c r="C28" s="183"/>
      <c r="D28" s="183"/>
      <c r="E28" s="183"/>
      <c r="F28" s="183"/>
      <c r="G28" s="183"/>
    </row>
    <row r="29" spans="1:7" s="5" customFormat="1" ht="32.25" thickBot="1">
      <c r="A29" s="74">
        <v>8710</v>
      </c>
      <c r="B29" s="55" t="s">
        <v>67</v>
      </c>
      <c r="C29" s="74">
        <v>1000</v>
      </c>
      <c r="D29" s="74">
        <v>1000</v>
      </c>
      <c r="E29" s="74">
        <v>0</v>
      </c>
      <c r="F29" s="63">
        <v>0</v>
      </c>
      <c r="G29" s="63">
        <v>0</v>
      </c>
    </row>
    <row r="30" spans="1:7" s="5" customFormat="1" ht="15.75" hidden="1">
      <c r="A30" s="54"/>
      <c r="B30" s="55"/>
      <c r="C30" s="74"/>
      <c r="D30" s="74"/>
      <c r="E30" s="74"/>
      <c r="F30" s="63">
        <v>0</v>
      </c>
      <c r="G30" s="173"/>
    </row>
    <row r="31" spans="1:7" s="5" customFormat="1" ht="15.75" hidden="1">
      <c r="A31" s="40"/>
      <c r="B31" s="56"/>
      <c r="C31" s="74"/>
      <c r="D31" s="74"/>
      <c r="E31" s="74"/>
      <c r="F31" s="63">
        <v>0</v>
      </c>
      <c r="G31" s="173"/>
    </row>
    <row r="32" spans="1:7" s="5" customFormat="1" ht="68.25" customHeight="1" hidden="1">
      <c r="A32" s="57">
        <v>9800</v>
      </c>
      <c r="B32" s="58" t="s">
        <v>48</v>
      </c>
      <c r="C32" s="74"/>
      <c r="D32" s="74"/>
      <c r="E32" s="74"/>
      <c r="F32" s="63">
        <v>0</v>
      </c>
      <c r="G32" s="173" t="e">
        <f>E32/D32*100</f>
        <v>#DIV/0!</v>
      </c>
    </row>
    <row r="33" spans="1:7" s="5" customFormat="1" ht="16.5" hidden="1" thickBot="1">
      <c r="A33" s="59">
        <v>9770</v>
      </c>
      <c r="B33" s="60" t="s">
        <v>17</v>
      </c>
      <c r="C33" s="70"/>
      <c r="D33" s="70"/>
      <c r="E33" s="70"/>
      <c r="F33" s="63">
        <v>0</v>
      </c>
      <c r="G33" s="174" t="e">
        <f>E33/D33*100</f>
        <v>#DIV/0!</v>
      </c>
    </row>
    <row r="34" spans="1:7" s="5" customFormat="1" ht="16.5" thickBot="1">
      <c r="A34" s="46"/>
      <c r="B34" s="52" t="s">
        <v>0</v>
      </c>
      <c r="C34" s="72">
        <f>SUM(C29:C33)</f>
        <v>1000</v>
      </c>
      <c r="D34" s="72">
        <f>SUM(D29:D33)</f>
        <v>1000</v>
      </c>
      <c r="E34" s="72">
        <f>SUM(E29:E33)</f>
        <v>0</v>
      </c>
      <c r="F34" s="66">
        <v>0</v>
      </c>
      <c r="G34" s="175">
        <f>E34/D34*100</f>
        <v>0</v>
      </c>
    </row>
    <row r="35" spans="1:7" s="5" customFormat="1" ht="17.25" customHeight="1">
      <c r="A35" s="183" t="s">
        <v>62</v>
      </c>
      <c r="B35" s="183"/>
      <c r="C35" s="183"/>
      <c r="D35" s="183"/>
      <c r="E35" s="183"/>
      <c r="F35" s="183"/>
      <c r="G35" s="183"/>
    </row>
    <row r="36" spans="1:7" s="5" customFormat="1" ht="31.5">
      <c r="A36" s="171" t="s">
        <v>44</v>
      </c>
      <c r="B36" s="34" t="s">
        <v>45</v>
      </c>
      <c r="C36" s="74">
        <v>1000</v>
      </c>
      <c r="D36" s="74">
        <v>1000</v>
      </c>
      <c r="E36" s="74">
        <v>0</v>
      </c>
      <c r="F36" s="173">
        <f>E36/C36*100</f>
        <v>0</v>
      </c>
      <c r="G36" s="173">
        <f>F36/D36*100</f>
        <v>0</v>
      </c>
    </row>
    <row r="37" spans="1:7" s="5" customFormat="1" ht="36.75" customHeight="1">
      <c r="A37" s="79">
        <v>3050</v>
      </c>
      <c r="B37" s="86" t="s">
        <v>5</v>
      </c>
      <c r="C37" s="74">
        <v>124480</v>
      </c>
      <c r="D37" s="74">
        <v>124480</v>
      </c>
      <c r="E37" s="74">
        <v>109022.85</v>
      </c>
      <c r="F37" s="76">
        <f aca="true" t="shared" si="3" ref="F37:F44">E37/C37*100</f>
        <v>87.58262371465297</v>
      </c>
      <c r="G37" s="76">
        <f aca="true" t="shared" si="4" ref="G37:G49">E37/D37*100</f>
        <v>87.58262371465297</v>
      </c>
    </row>
    <row r="38" spans="1:7" s="5" customFormat="1" ht="26.25" customHeight="1" hidden="1">
      <c r="A38" s="79">
        <v>3080</v>
      </c>
      <c r="B38" s="86" t="s">
        <v>16</v>
      </c>
      <c r="C38" s="74"/>
      <c r="D38" s="74"/>
      <c r="E38" s="74"/>
      <c r="F38" s="76" t="e">
        <f t="shared" si="3"/>
        <v>#DIV/0!</v>
      </c>
      <c r="G38" s="76" t="e">
        <f t="shared" si="4"/>
        <v>#DIV/0!</v>
      </c>
    </row>
    <row r="39" spans="1:7" s="28" customFormat="1" ht="25.5" customHeight="1" hidden="1">
      <c r="A39" s="80"/>
      <c r="B39" s="87"/>
      <c r="C39" s="81"/>
      <c r="D39" s="81"/>
      <c r="E39" s="81"/>
      <c r="F39" s="76" t="e">
        <f t="shared" si="3"/>
        <v>#DIV/0!</v>
      </c>
      <c r="G39" s="76" t="e">
        <f t="shared" si="4"/>
        <v>#DIV/0!</v>
      </c>
    </row>
    <row r="40" spans="1:7" s="5" customFormat="1" ht="47.25" customHeight="1" hidden="1">
      <c r="A40" s="80"/>
      <c r="B40" s="88"/>
      <c r="C40" s="81"/>
      <c r="D40" s="81"/>
      <c r="E40" s="81"/>
      <c r="F40" s="76" t="e">
        <f t="shared" si="3"/>
        <v>#DIV/0!</v>
      </c>
      <c r="G40" s="76" t="e">
        <f t="shared" si="4"/>
        <v>#DIV/0!</v>
      </c>
    </row>
    <row r="41" spans="1:7" s="5" customFormat="1" ht="35.25" customHeight="1">
      <c r="A41" s="79">
        <v>3090</v>
      </c>
      <c r="B41" s="89" t="s">
        <v>42</v>
      </c>
      <c r="C41" s="82">
        <v>359760</v>
      </c>
      <c r="D41" s="82">
        <v>307516</v>
      </c>
      <c r="E41" s="176">
        <v>208792.7</v>
      </c>
      <c r="F41" s="76">
        <f t="shared" si="3"/>
        <v>58.03666333110963</v>
      </c>
      <c r="G41" s="76">
        <f t="shared" si="4"/>
        <v>67.89653221295802</v>
      </c>
    </row>
    <row r="42" spans="1:7" s="5" customFormat="1" ht="54" customHeight="1" hidden="1">
      <c r="A42" s="83">
        <v>3104</v>
      </c>
      <c r="B42" s="90" t="s">
        <v>58</v>
      </c>
      <c r="C42" s="82"/>
      <c r="D42" s="82"/>
      <c r="E42" s="176"/>
      <c r="F42" s="76" t="e">
        <f t="shared" si="3"/>
        <v>#DIV/0!</v>
      </c>
      <c r="G42" s="76" t="e">
        <f t="shared" si="4"/>
        <v>#DIV/0!</v>
      </c>
    </row>
    <row r="43" spans="1:7" s="5" customFormat="1" ht="47.25" hidden="1">
      <c r="A43" s="83">
        <v>3112</v>
      </c>
      <c r="B43" s="89" t="s">
        <v>41</v>
      </c>
      <c r="C43" s="82"/>
      <c r="D43" s="82"/>
      <c r="E43" s="176"/>
      <c r="F43" s="76" t="e">
        <f t="shared" si="3"/>
        <v>#DIV/0!</v>
      </c>
      <c r="G43" s="76" t="e">
        <f t="shared" si="4"/>
        <v>#DIV/0!</v>
      </c>
    </row>
    <row r="44" spans="1:7" s="5" customFormat="1" ht="47.25" hidden="1">
      <c r="A44" s="79">
        <v>3121</v>
      </c>
      <c r="B44" s="91" t="s">
        <v>49</v>
      </c>
      <c r="C44" s="74"/>
      <c r="D44" s="74"/>
      <c r="E44" s="75"/>
      <c r="F44" s="76" t="e">
        <f t="shared" si="3"/>
        <v>#DIV/0!</v>
      </c>
      <c r="G44" s="76" t="e">
        <f t="shared" si="4"/>
        <v>#DIV/0!</v>
      </c>
    </row>
    <row r="45" spans="1:7" s="5" customFormat="1" ht="31.5" hidden="1">
      <c r="A45" s="79">
        <v>3123</v>
      </c>
      <c r="B45" s="58" t="s">
        <v>50</v>
      </c>
      <c r="C45" s="74"/>
      <c r="D45" s="74"/>
      <c r="E45" s="75"/>
      <c r="F45" s="76">
        <v>0</v>
      </c>
      <c r="G45" s="76" t="e">
        <f t="shared" si="4"/>
        <v>#DIV/0!</v>
      </c>
    </row>
    <row r="46" spans="1:7" s="5" customFormat="1" ht="110.25" hidden="1">
      <c r="A46" s="79">
        <v>3140</v>
      </c>
      <c r="B46" s="58" t="s">
        <v>61</v>
      </c>
      <c r="C46" s="74"/>
      <c r="D46" s="74"/>
      <c r="E46" s="75"/>
      <c r="F46" s="76">
        <v>0</v>
      </c>
      <c r="G46" s="76">
        <v>0</v>
      </c>
    </row>
    <row r="47" spans="1:7" s="5" customFormat="1" ht="141.75" hidden="1">
      <c r="A47" s="79">
        <v>3160</v>
      </c>
      <c r="B47" s="58" t="s">
        <v>51</v>
      </c>
      <c r="C47" s="74"/>
      <c r="D47" s="74"/>
      <c r="E47" s="75"/>
      <c r="F47" s="76" t="e">
        <f>E47/C47*100</f>
        <v>#DIV/0!</v>
      </c>
      <c r="G47" s="76" t="e">
        <f t="shared" si="4"/>
        <v>#DIV/0!</v>
      </c>
    </row>
    <row r="48" spans="1:7" s="29" customFormat="1" ht="87" customHeight="1" thickBot="1">
      <c r="A48" s="83">
        <v>3171</v>
      </c>
      <c r="B48" s="90" t="s">
        <v>52</v>
      </c>
      <c r="C48" s="82">
        <v>197945</v>
      </c>
      <c r="D48" s="82">
        <v>197945</v>
      </c>
      <c r="E48" s="176">
        <v>183363.37</v>
      </c>
      <c r="F48" s="76">
        <f>E48/C48*100</f>
        <v>92.63349415241608</v>
      </c>
      <c r="G48" s="76">
        <f t="shared" si="4"/>
        <v>92.63349415241608</v>
      </c>
    </row>
    <row r="49" spans="1:7" s="5" customFormat="1" ht="16.5" thickBot="1">
      <c r="A49" s="84"/>
      <c r="B49" s="72" t="s">
        <v>0</v>
      </c>
      <c r="C49" s="72">
        <f>SUM(C36:C48)</f>
        <v>683185</v>
      </c>
      <c r="D49" s="72">
        <f>SUM(D36:D48)</f>
        <v>630941</v>
      </c>
      <c r="E49" s="72">
        <f>SUM(E36:E48)</f>
        <v>501178.92000000004</v>
      </c>
      <c r="F49" s="85">
        <f>E49/C49*100</f>
        <v>73.3591808953651</v>
      </c>
      <c r="G49" s="78">
        <f t="shared" si="4"/>
        <v>79.43356351861743</v>
      </c>
    </row>
    <row r="50" spans="1:7" s="5" customFormat="1" ht="14.25" hidden="1">
      <c r="A50" s="184"/>
      <c r="B50" s="184"/>
      <c r="C50" s="184"/>
      <c r="D50" s="184"/>
      <c r="E50" s="184"/>
      <c r="F50" s="184"/>
      <c r="G50" s="184"/>
    </row>
    <row r="51" spans="1:7" s="5" customFormat="1" ht="12.75" hidden="1">
      <c r="A51" s="3"/>
      <c r="B51" s="24"/>
      <c r="C51" s="3"/>
      <c r="D51" s="3"/>
      <c r="E51" s="3"/>
      <c r="F51" s="4"/>
      <c r="G51" s="4"/>
    </row>
    <row r="52" spans="1:7" s="5" customFormat="1" ht="48.75" customHeight="1" hidden="1">
      <c r="A52" s="3"/>
      <c r="B52" s="26"/>
      <c r="C52" s="3"/>
      <c r="D52" s="3"/>
      <c r="E52" s="3"/>
      <c r="F52" s="4"/>
      <c r="G52" s="4"/>
    </row>
    <row r="53" spans="1:7" s="5" customFormat="1" ht="35.25" customHeight="1" hidden="1">
      <c r="A53" s="3"/>
      <c r="B53" s="24"/>
      <c r="C53" s="3"/>
      <c r="D53" s="3"/>
      <c r="E53" s="3"/>
      <c r="F53" s="4"/>
      <c r="G53" s="4"/>
    </row>
    <row r="54" spans="1:7" s="10" customFormat="1" ht="12.75" customHeight="1" hidden="1">
      <c r="A54" s="3"/>
      <c r="B54" s="27"/>
      <c r="C54" s="3"/>
      <c r="D54" s="3"/>
      <c r="E54" s="3"/>
      <c r="F54" s="4"/>
      <c r="G54" s="4"/>
    </row>
    <row r="55" spans="1:7" s="5" customFormat="1" ht="12.75" hidden="1">
      <c r="A55" s="3"/>
      <c r="B55" s="27"/>
      <c r="C55" s="3"/>
      <c r="D55" s="3"/>
      <c r="E55" s="9"/>
      <c r="F55" s="4"/>
      <c r="G55" s="4"/>
    </row>
    <row r="56" spans="1:7" s="5" customFormat="1" ht="12.75" hidden="1">
      <c r="A56" s="3"/>
      <c r="B56" s="24"/>
      <c r="C56" s="3"/>
      <c r="D56" s="3"/>
      <c r="E56" s="3"/>
      <c r="F56" s="4"/>
      <c r="G56" s="4"/>
    </row>
    <row r="57" spans="1:7" s="5" customFormat="1" ht="35.25" customHeight="1" hidden="1">
      <c r="A57" s="3"/>
      <c r="B57" s="3"/>
      <c r="C57" s="3"/>
      <c r="D57" s="3"/>
      <c r="E57" s="3"/>
      <c r="F57" s="4"/>
      <c r="G57" s="4"/>
    </row>
    <row r="58" spans="1:7" s="5" customFormat="1" ht="12.75" hidden="1">
      <c r="A58" s="3"/>
      <c r="B58" s="3"/>
      <c r="C58" s="3"/>
      <c r="D58" s="3"/>
      <c r="E58" s="3"/>
      <c r="F58" s="4"/>
      <c r="G58" s="4"/>
    </row>
    <row r="59" spans="1:7" s="5" customFormat="1" ht="12" customHeight="1" hidden="1">
      <c r="A59" s="3"/>
      <c r="B59" s="7"/>
      <c r="C59" s="7"/>
      <c r="D59" s="18"/>
      <c r="E59" s="14"/>
      <c r="F59" s="6"/>
      <c r="G59" s="6"/>
    </row>
    <row r="60" spans="1:7" s="5" customFormat="1" ht="14.25" hidden="1">
      <c r="A60" s="177" t="s">
        <v>18</v>
      </c>
      <c r="B60" s="178"/>
      <c r="C60" s="178"/>
      <c r="D60" s="178"/>
      <c r="E60" s="178"/>
      <c r="F60" s="178"/>
      <c r="G60" s="179"/>
    </row>
    <row r="61" spans="1:7" s="5" customFormat="1" ht="12.75" hidden="1">
      <c r="A61" s="11">
        <v>8010</v>
      </c>
      <c r="B61" s="3" t="s">
        <v>28</v>
      </c>
      <c r="C61" s="3"/>
      <c r="D61" s="3"/>
      <c r="E61" s="12">
        <v>0</v>
      </c>
      <c r="F61" s="19">
        <v>0</v>
      </c>
      <c r="G61" s="12">
        <v>0</v>
      </c>
    </row>
    <row r="62" spans="1:7" s="5" customFormat="1" ht="14.25" hidden="1">
      <c r="A62" s="177"/>
      <c r="B62" s="178"/>
      <c r="C62" s="178"/>
      <c r="D62" s="178"/>
      <c r="E62" s="178"/>
      <c r="F62" s="178"/>
      <c r="G62" s="179"/>
    </row>
    <row r="63" spans="1:7" s="5" customFormat="1" ht="15.75">
      <c r="A63" s="3"/>
      <c r="B63" s="92" t="s">
        <v>6</v>
      </c>
      <c r="C63" s="162">
        <f>C19+C27+C34+C49</f>
        <v>2537185</v>
      </c>
      <c r="D63" s="162">
        <f>D19+D27+D34+D49</f>
        <v>2355141</v>
      </c>
      <c r="E63" s="166">
        <f>E19+E27+E34+E49</f>
        <v>1873332.65</v>
      </c>
      <c r="F63" s="77">
        <f>E63/C63*100</f>
        <v>73.83508297581768</v>
      </c>
      <c r="G63" s="77">
        <f>E63/D63*100</f>
        <v>79.54227156675545</v>
      </c>
    </row>
    <row r="64" spans="1:7" s="5" customFormat="1" ht="12.75" hidden="1">
      <c r="A64" s="3"/>
      <c r="B64" s="3"/>
      <c r="C64" s="3"/>
      <c r="D64" s="3"/>
      <c r="E64" s="3"/>
      <c r="F64" s="3"/>
      <c r="G64" s="3"/>
    </row>
    <row r="65" spans="1:7" s="5" customFormat="1" ht="12.75" hidden="1">
      <c r="A65" s="3"/>
      <c r="B65" s="3"/>
      <c r="C65" s="3"/>
      <c r="D65" s="3"/>
      <c r="E65" s="3"/>
      <c r="F65" s="3"/>
      <c r="G65" s="3"/>
    </row>
    <row r="66" spans="1:7" s="5" customFormat="1" ht="12.75" hidden="1">
      <c r="A66" s="3"/>
      <c r="B66" s="3"/>
      <c r="C66" s="3"/>
      <c r="D66" s="3"/>
      <c r="E66" s="3"/>
      <c r="F66" s="3"/>
      <c r="G66" s="3"/>
    </row>
    <row r="67" spans="1:7" s="5" customFormat="1" ht="12.75" hidden="1">
      <c r="A67" s="3"/>
      <c r="B67" s="3"/>
      <c r="C67" s="3"/>
      <c r="D67" s="3"/>
      <c r="E67" s="3"/>
      <c r="F67" s="3"/>
      <c r="G67" s="3"/>
    </row>
    <row r="68" spans="1:7" s="5" customFormat="1" ht="12.75" hidden="1">
      <c r="A68" s="3"/>
      <c r="B68" s="3"/>
      <c r="C68" s="3"/>
      <c r="D68" s="3"/>
      <c r="E68" s="3"/>
      <c r="F68" s="3"/>
      <c r="G68" s="3"/>
    </row>
    <row r="69" spans="1:7" s="5" customFormat="1" ht="12.75" hidden="1">
      <c r="A69" s="3"/>
      <c r="B69" s="3"/>
      <c r="C69" s="3"/>
      <c r="D69" s="3"/>
      <c r="E69" s="3"/>
      <c r="F69" s="3"/>
      <c r="G69" s="3"/>
    </row>
    <row r="70" spans="1:7" s="5" customFormat="1" ht="12.75" hidden="1">
      <c r="A70" s="3"/>
      <c r="B70" s="3"/>
      <c r="C70" s="3"/>
      <c r="D70" s="3"/>
      <c r="E70" s="3"/>
      <c r="F70" s="3"/>
      <c r="G70" s="3"/>
    </row>
    <row r="71" spans="1:7" s="5" customFormat="1" ht="12.75" hidden="1">
      <c r="A71" s="3"/>
      <c r="B71" s="3"/>
      <c r="C71" s="3"/>
      <c r="D71" s="3"/>
      <c r="E71" s="3"/>
      <c r="F71" s="3"/>
      <c r="G71" s="3"/>
    </row>
    <row r="72" spans="1:7" s="5" customFormat="1" ht="12.75" hidden="1">
      <c r="A72" s="3"/>
      <c r="B72" s="3"/>
      <c r="C72" s="3"/>
      <c r="D72" s="3"/>
      <c r="E72" s="3"/>
      <c r="F72" s="3"/>
      <c r="G72" s="3"/>
    </row>
    <row r="73" spans="1:7" s="5" customFormat="1" ht="12.75" hidden="1">
      <c r="A73" s="3"/>
      <c r="B73" s="3"/>
      <c r="C73" s="3"/>
      <c r="D73" s="3"/>
      <c r="E73" s="3"/>
      <c r="F73" s="3"/>
      <c r="G73" s="3"/>
    </row>
    <row r="74" spans="1:7" s="5" customFormat="1" ht="12.75" hidden="1">
      <c r="A74" s="3"/>
      <c r="B74" s="3"/>
      <c r="C74" s="3"/>
      <c r="D74" s="3"/>
      <c r="E74" s="3"/>
      <c r="F74" s="3"/>
      <c r="G74" s="3"/>
    </row>
    <row r="75" spans="1:7" s="5" customFormat="1" ht="12.75" hidden="1">
      <c r="A75" s="3"/>
      <c r="B75" s="3"/>
      <c r="C75" s="3"/>
      <c r="D75" s="3"/>
      <c r="E75" s="3"/>
      <c r="F75" s="3"/>
      <c r="G75" s="3"/>
    </row>
    <row r="76" spans="1:7" s="5" customFormat="1" ht="12.75" hidden="1">
      <c r="A76" s="3"/>
      <c r="B76" s="3"/>
      <c r="C76" s="3"/>
      <c r="D76" s="3"/>
      <c r="E76" s="3"/>
      <c r="F76" s="3"/>
      <c r="G76" s="3"/>
    </row>
    <row r="77" spans="1:7" s="5" customFormat="1" ht="12.75" hidden="1">
      <c r="A77" s="3"/>
      <c r="B77" s="3"/>
      <c r="C77" s="3"/>
      <c r="D77" s="3"/>
      <c r="E77" s="3"/>
      <c r="F77" s="3"/>
      <c r="G77" s="3"/>
    </row>
    <row r="78" spans="1:7" s="5" customFormat="1" ht="12.75" hidden="1">
      <c r="A78" s="3"/>
      <c r="B78" s="3"/>
      <c r="C78" s="3"/>
      <c r="D78" s="3"/>
      <c r="E78" s="3"/>
      <c r="F78" s="3"/>
      <c r="G78" s="3"/>
    </row>
    <row r="79" spans="1:7" s="5" customFormat="1" ht="12.75" hidden="1">
      <c r="A79" s="3"/>
      <c r="B79" s="3"/>
      <c r="C79" s="3"/>
      <c r="D79" s="3"/>
      <c r="E79" s="3"/>
      <c r="F79" s="3"/>
      <c r="G79" s="3"/>
    </row>
    <row r="80" spans="1:7" s="5" customFormat="1" ht="12.75" hidden="1">
      <c r="A80" s="3"/>
      <c r="B80" s="3"/>
      <c r="C80" s="3"/>
      <c r="D80" s="3"/>
      <c r="E80" s="3"/>
      <c r="F80" s="3"/>
      <c r="G80" s="3"/>
    </row>
    <row r="81" spans="1:7" s="5" customFormat="1" ht="12.75" hidden="1">
      <c r="A81" s="3"/>
      <c r="B81" s="3"/>
      <c r="C81" s="3"/>
      <c r="D81" s="3"/>
      <c r="E81" s="3"/>
      <c r="F81" s="3"/>
      <c r="G81" s="3"/>
    </row>
    <row r="82" spans="1:7" s="5" customFormat="1" ht="12.75" hidden="1">
      <c r="A82" s="3"/>
      <c r="B82" s="3"/>
      <c r="C82" s="3"/>
      <c r="D82" s="3"/>
      <c r="E82" s="3"/>
      <c r="F82" s="3"/>
      <c r="G82" s="3"/>
    </row>
    <row r="83" spans="1:7" s="5" customFormat="1" ht="12.75" hidden="1">
      <c r="A83" s="3"/>
      <c r="B83" s="3"/>
      <c r="C83" s="3"/>
      <c r="D83" s="3"/>
      <c r="E83" s="3"/>
      <c r="F83" s="3"/>
      <c r="G83" s="3"/>
    </row>
    <row r="84" spans="1:7" s="5" customFormat="1" ht="12.75" hidden="1">
      <c r="A84" s="3"/>
      <c r="B84" s="3"/>
      <c r="C84" s="3"/>
      <c r="D84" s="3"/>
      <c r="E84" s="3"/>
      <c r="F84" s="3"/>
      <c r="G84" s="3"/>
    </row>
    <row r="85" spans="1:7" s="5" customFormat="1" ht="12.75" hidden="1">
      <c r="A85" s="3"/>
      <c r="B85" s="3"/>
      <c r="C85" s="3"/>
      <c r="D85" s="3"/>
      <c r="E85" s="3"/>
      <c r="F85" s="3"/>
      <c r="G85" s="3"/>
    </row>
    <row r="86" spans="1:7" s="5" customFormat="1" ht="12.75" hidden="1">
      <c r="A86" s="3"/>
      <c r="B86" s="3"/>
      <c r="C86" s="3"/>
      <c r="D86" s="3"/>
      <c r="E86" s="3"/>
      <c r="F86" s="3"/>
      <c r="G86" s="3"/>
    </row>
    <row r="87" spans="1:7" s="5" customFormat="1" ht="12.75" hidden="1">
      <c r="A87" s="3"/>
      <c r="B87" s="3"/>
      <c r="C87" s="3"/>
      <c r="D87" s="3"/>
      <c r="E87" s="3"/>
      <c r="F87" s="3"/>
      <c r="G87" s="3"/>
    </row>
    <row r="88" spans="1:7" s="5" customFormat="1" ht="12.75" hidden="1">
      <c r="A88" s="3"/>
      <c r="B88" s="3"/>
      <c r="C88" s="3"/>
      <c r="D88" s="3"/>
      <c r="E88" s="3"/>
      <c r="F88" s="3"/>
      <c r="G88" s="3"/>
    </row>
    <row r="89" spans="1:7" s="5" customFormat="1" ht="12.75" hidden="1">
      <c r="A89" s="3"/>
      <c r="B89" s="3"/>
      <c r="C89" s="3"/>
      <c r="D89" s="3"/>
      <c r="E89" s="3"/>
      <c r="F89" s="3"/>
      <c r="G89" s="3"/>
    </row>
    <row r="90" spans="1:7" s="5" customFormat="1" ht="12.75" hidden="1">
      <c r="A90" s="3"/>
      <c r="B90" s="3"/>
      <c r="C90" s="3"/>
      <c r="D90" s="3"/>
      <c r="E90" s="3"/>
      <c r="F90" s="3"/>
      <c r="G90" s="3"/>
    </row>
    <row r="91" spans="1:7" s="5" customFormat="1" ht="12.75" hidden="1">
      <c r="A91" s="3"/>
      <c r="B91" s="3"/>
      <c r="C91" s="3"/>
      <c r="D91" s="3"/>
      <c r="E91" s="3"/>
      <c r="F91" s="3"/>
      <c r="G91" s="3"/>
    </row>
    <row r="92" spans="1:7" s="5" customFormat="1" ht="12.75" hidden="1">
      <c r="A92" s="3"/>
      <c r="B92" s="3"/>
      <c r="C92" s="3"/>
      <c r="D92" s="3"/>
      <c r="E92" s="3"/>
      <c r="F92" s="3"/>
      <c r="G92" s="3"/>
    </row>
    <row r="93" spans="1:7" s="5" customFormat="1" ht="12.75" hidden="1">
      <c r="A93" s="3"/>
      <c r="B93" s="3"/>
      <c r="C93" s="3"/>
      <c r="D93" s="3"/>
      <c r="E93" s="3"/>
      <c r="F93" s="3"/>
      <c r="G93" s="3"/>
    </row>
    <row r="94" spans="1:7" s="5" customFormat="1" ht="12.75" hidden="1">
      <c r="A94" s="3"/>
      <c r="B94" s="3"/>
      <c r="C94" s="3"/>
      <c r="D94" s="3"/>
      <c r="E94" s="3"/>
      <c r="F94" s="3"/>
      <c r="G94" s="3"/>
    </row>
    <row r="95" spans="1:7" s="5" customFormat="1" ht="12.75" hidden="1">
      <c r="A95" s="3"/>
      <c r="B95" s="3"/>
      <c r="C95" s="3"/>
      <c r="D95" s="3"/>
      <c r="E95" s="3"/>
      <c r="F95" s="3"/>
      <c r="G95" s="3"/>
    </row>
    <row r="96" spans="1:7" s="5" customFormat="1" ht="12.75" hidden="1">
      <c r="A96" s="3"/>
      <c r="B96" s="3"/>
      <c r="C96" s="3"/>
      <c r="D96" s="3"/>
      <c r="E96" s="3"/>
      <c r="F96" s="3"/>
      <c r="G96" s="3"/>
    </row>
    <row r="97" spans="1:7" s="5" customFormat="1" ht="12.75" hidden="1">
      <c r="A97" s="3"/>
      <c r="B97" s="3"/>
      <c r="C97" s="3"/>
      <c r="D97" s="3"/>
      <c r="E97" s="3"/>
      <c r="F97" s="3"/>
      <c r="G97" s="3"/>
    </row>
    <row r="98" spans="1:7" s="5" customFormat="1" ht="12.75" hidden="1">
      <c r="A98" s="3"/>
      <c r="B98" s="3"/>
      <c r="C98" s="3"/>
      <c r="D98" s="3"/>
      <c r="E98" s="3"/>
      <c r="F98" s="3"/>
      <c r="G98" s="3"/>
    </row>
    <row r="99" spans="1:7" s="5" customFormat="1" ht="12.75" hidden="1">
      <c r="A99" s="3"/>
      <c r="B99" s="3"/>
      <c r="C99" s="3"/>
      <c r="D99" s="3"/>
      <c r="E99" s="3"/>
      <c r="F99" s="3"/>
      <c r="G99" s="3"/>
    </row>
    <row r="100" spans="1:7" s="5" customFormat="1" ht="12.75" hidden="1">
      <c r="A100" s="3"/>
      <c r="B100" s="3"/>
      <c r="C100" s="3"/>
      <c r="D100" s="3"/>
      <c r="E100" s="3"/>
      <c r="F100" s="3"/>
      <c r="G100" s="3"/>
    </row>
    <row r="101" spans="1:7" s="5" customFormat="1" ht="12.75" hidden="1">
      <c r="A101" s="3"/>
      <c r="B101" s="3"/>
      <c r="C101" s="3"/>
      <c r="D101" s="3"/>
      <c r="E101" s="3"/>
      <c r="F101" s="3"/>
      <c r="G101" s="3"/>
    </row>
    <row r="102" spans="1:7" s="5" customFormat="1" ht="12.75" hidden="1">
      <c r="A102" s="3"/>
      <c r="B102" s="3"/>
      <c r="C102" s="3"/>
      <c r="D102" s="3"/>
      <c r="E102" s="3"/>
      <c r="F102" s="3"/>
      <c r="G102" s="3"/>
    </row>
    <row r="103" spans="1:7" s="5" customFormat="1" ht="12.75" hidden="1">
      <c r="A103" s="3"/>
      <c r="B103" s="3"/>
      <c r="C103" s="3"/>
      <c r="D103" s="3"/>
      <c r="E103" s="3"/>
      <c r="F103" s="3"/>
      <c r="G103" s="3"/>
    </row>
    <row r="104" spans="1:7" s="5" customFormat="1" ht="12.75" hidden="1">
      <c r="A104" s="3"/>
      <c r="B104" s="3"/>
      <c r="C104" s="3"/>
      <c r="D104" s="3"/>
      <c r="E104" s="3"/>
      <c r="F104" s="3"/>
      <c r="G104" s="3"/>
    </row>
    <row r="105" spans="1:7" s="5" customFormat="1" ht="12.75" hidden="1">
      <c r="A105" s="3"/>
      <c r="B105" s="3"/>
      <c r="C105" s="3"/>
      <c r="D105" s="3"/>
      <c r="E105" s="3"/>
      <c r="F105" s="3"/>
      <c r="G105" s="3"/>
    </row>
    <row r="106" spans="1:7" s="5" customFormat="1" ht="12.75" hidden="1">
      <c r="A106" s="3"/>
      <c r="B106" s="3"/>
      <c r="C106" s="3"/>
      <c r="D106" s="3"/>
      <c r="E106" s="3"/>
      <c r="F106" s="3"/>
      <c r="G106" s="3"/>
    </row>
    <row r="107" spans="1:7" s="5" customFormat="1" ht="12.75" hidden="1">
      <c r="A107" s="3"/>
      <c r="B107" s="3"/>
      <c r="C107" s="3"/>
      <c r="D107" s="3"/>
      <c r="E107" s="3"/>
      <c r="F107" s="3"/>
      <c r="G107" s="3"/>
    </row>
    <row r="108" spans="1:7" s="5" customFormat="1" ht="12.75" hidden="1">
      <c r="A108" s="3"/>
      <c r="B108" s="3"/>
      <c r="C108" s="3"/>
      <c r="D108" s="3"/>
      <c r="E108" s="3"/>
      <c r="F108" s="3"/>
      <c r="G108" s="3"/>
    </row>
    <row r="109" spans="1:7" s="5" customFormat="1" ht="12.75" hidden="1">
      <c r="A109" s="3"/>
      <c r="B109" s="3"/>
      <c r="C109" s="3"/>
      <c r="D109" s="3"/>
      <c r="E109" s="3"/>
      <c r="F109" s="3"/>
      <c r="G109" s="3"/>
    </row>
    <row r="110" spans="1:7" s="5" customFormat="1" ht="12.75" hidden="1">
      <c r="A110" s="3"/>
      <c r="B110" s="3"/>
      <c r="C110" s="3"/>
      <c r="D110" s="3"/>
      <c r="E110" s="3"/>
      <c r="F110" s="3"/>
      <c r="G110" s="3"/>
    </row>
    <row r="111" spans="1:7" s="5" customFormat="1" ht="12.75" hidden="1">
      <c r="A111" s="3"/>
      <c r="B111" s="3"/>
      <c r="C111" s="3"/>
      <c r="D111" s="3"/>
      <c r="E111" s="3"/>
      <c r="F111" s="3"/>
      <c r="G111" s="3"/>
    </row>
    <row r="112" spans="1:7" s="5" customFormat="1" ht="12.75" hidden="1">
      <c r="A112" s="3"/>
      <c r="B112" s="3"/>
      <c r="C112" s="3"/>
      <c r="D112" s="3"/>
      <c r="E112" s="3"/>
      <c r="F112" s="3"/>
      <c r="G112" s="3"/>
    </row>
    <row r="113" spans="1:7" s="5" customFormat="1" ht="12.75" hidden="1">
      <c r="A113" s="3"/>
      <c r="B113" s="3"/>
      <c r="C113" s="3"/>
      <c r="D113" s="3"/>
      <c r="E113" s="3"/>
      <c r="F113" s="3"/>
      <c r="G113" s="3"/>
    </row>
    <row r="114" spans="1:7" s="5" customFormat="1" ht="12.75" hidden="1">
      <c r="A114" s="3"/>
      <c r="B114" s="3"/>
      <c r="C114" s="3"/>
      <c r="D114" s="3"/>
      <c r="E114" s="3"/>
      <c r="F114" s="3"/>
      <c r="G114" s="3"/>
    </row>
    <row r="115" spans="1:7" s="5" customFormat="1" ht="12.75" hidden="1">
      <c r="A115" s="3"/>
      <c r="B115" s="3"/>
      <c r="C115" s="3"/>
      <c r="D115" s="3"/>
      <c r="E115" s="3"/>
      <c r="F115" s="3"/>
      <c r="G115" s="3"/>
    </row>
    <row r="116" spans="1:7" s="5" customFormat="1" ht="12.75" hidden="1">
      <c r="A116" s="3"/>
      <c r="B116" s="3"/>
      <c r="C116" s="3"/>
      <c r="D116" s="3"/>
      <c r="E116" s="3"/>
      <c r="F116" s="3"/>
      <c r="G116" s="3"/>
    </row>
    <row r="117" spans="1:7" s="5" customFormat="1" ht="12.75" hidden="1">
      <c r="A117" s="3"/>
      <c r="B117" s="3"/>
      <c r="C117" s="3"/>
      <c r="D117" s="3"/>
      <c r="E117" s="3"/>
      <c r="F117" s="3"/>
      <c r="G117" s="3"/>
    </row>
    <row r="118" spans="1:7" s="5" customFormat="1" ht="12.75" hidden="1">
      <c r="A118" s="3"/>
      <c r="B118" s="3"/>
      <c r="C118" s="3"/>
      <c r="D118" s="3"/>
      <c r="E118" s="3"/>
      <c r="F118" s="3"/>
      <c r="G118" s="3"/>
    </row>
    <row r="119" spans="1:7" s="5" customFormat="1" ht="12.75" hidden="1">
      <c r="A119" s="3"/>
      <c r="B119" s="3"/>
      <c r="C119" s="3"/>
      <c r="D119" s="3"/>
      <c r="E119" s="3"/>
      <c r="F119" s="3"/>
      <c r="G119" s="3"/>
    </row>
    <row r="120" s="5" customFormat="1" ht="12.75">
      <c r="E120" s="13"/>
    </row>
    <row r="121" s="5" customFormat="1" ht="12.75">
      <c r="E121" s="17"/>
    </row>
    <row r="122" spans="2:7" s="5" customFormat="1" ht="15.75">
      <c r="B122" s="142"/>
      <c r="C122" s="8"/>
      <c r="D122" s="8"/>
      <c r="E122" s="8"/>
      <c r="F122" s="180"/>
      <c r="G122" s="180"/>
    </row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</sheetData>
  <mergeCells count="8">
    <mergeCell ref="A60:G60"/>
    <mergeCell ref="F122:G122"/>
    <mergeCell ref="A62:G62"/>
    <mergeCell ref="A6:G6"/>
    <mergeCell ref="A20:G20"/>
    <mergeCell ref="A28:G28"/>
    <mergeCell ref="A35:G35"/>
    <mergeCell ref="A50:G50"/>
  </mergeCells>
  <printOptions/>
  <pageMargins left="0.5905511811023623" right="0" top="0.1968503937007874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39"/>
  <sheetViews>
    <sheetView workbookViewId="0" topLeftCell="A1">
      <selection activeCell="B37" sqref="B37"/>
    </sheetView>
  </sheetViews>
  <sheetFormatPr defaultColWidth="9.140625" defaultRowHeight="12.75"/>
  <cols>
    <col min="1" max="1" width="8.28125" style="0" customWidth="1"/>
    <col min="2" max="2" width="41.57421875" style="0" customWidth="1"/>
    <col min="3" max="3" width="14.00390625" style="0" customWidth="1"/>
    <col min="4" max="4" width="14.421875" style="0" customWidth="1"/>
    <col min="5" max="5" width="15.28125" style="0" customWidth="1"/>
    <col min="6" max="6" width="12.7109375" style="0" customWidth="1"/>
    <col min="7" max="7" width="17.8515625" style="0" customWidth="1"/>
    <col min="8" max="8" width="9.57421875" style="0" customWidth="1"/>
  </cols>
  <sheetData>
    <row r="1" spans="6:7" ht="12.75">
      <c r="F1" s="168"/>
      <c r="G1" s="47"/>
    </row>
    <row r="2" spans="6:7" ht="12.75">
      <c r="F2" s="47"/>
      <c r="G2" s="47"/>
    </row>
    <row r="3" spans="1:7" ht="15.75">
      <c r="A3" s="31"/>
      <c r="B3" s="31"/>
      <c r="C3" s="31"/>
      <c r="D3" s="31"/>
      <c r="E3" s="31"/>
      <c r="F3" s="167"/>
      <c r="G3" s="167"/>
    </row>
    <row r="4" spans="1:7" ht="27" customHeight="1">
      <c r="A4" s="49" t="s">
        <v>1</v>
      </c>
      <c r="B4" s="49"/>
      <c r="F4" s="2"/>
      <c r="G4" s="2"/>
    </row>
    <row r="5" spans="2:7" ht="13.5" thickBot="1">
      <c r="B5" s="1"/>
      <c r="F5" s="2"/>
      <c r="G5" s="48" t="s">
        <v>70</v>
      </c>
    </row>
    <row r="6" spans="1:7" ht="117.75" customHeight="1" thickBot="1">
      <c r="A6" s="144"/>
      <c r="B6" s="145" t="s">
        <v>73</v>
      </c>
      <c r="C6" s="145" t="s">
        <v>72</v>
      </c>
      <c r="D6" s="145" t="s">
        <v>71</v>
      </c>
      <c r="E6" s="145" t="s">
        <v>74</v>
      </c>
      <c r="F6" s="145" t="s">
        <v>75</v>
      </c>
      <c r="G6" s="146" t="s">
        <v>76</v>
      </c>
    </row>
    <row r="7" spans="1:7" ht="15" customHeight="1" thickBot="1">
      <c r="A7" s="187" t="s">
        <v>22</v>
      </c>
      <c r="B7" s="188"/>
      <c r="C7" s="188"/>
      <c r="D7" s="188"/>
      <c r="E7" s="188"/>
      <c r="F7" s="188"/>
      <c r="G7" s="189"/>
    </row>
    <row r="8" spans="1:7" ht="51" customHeight="1" thickBot="1">
      <c r="A8" s="93" t="s">
        <v>43</v>
      </c>
      <c r="B8" s="34" t="s">
        <v>55</v>
      </c>
      <c r="C8" s="148">
        <v>0</v>
      </c>
      <c r="D8" s="148">
        <v>0</v>
      </c>
      <c r="E8" s="148">
        <v>108526.35</v>
      </c>
      <c r="F8" s="169">
        <v>0</v>
      </c>
      <c r="G8" s="169">
        <v>0</v>
      </c>
    </row>
    <row r="9" spans="1:7" ht="31.5" hidden="1">
      <c r="A9" s="94">
        <v>2010</v>
      </c>
      <c r="B9" s="34" t="s">
        <v>35</v>
      </c>
      <c r="C9" s="53"/>
      <c r="D9" s="150"/>
      <c r="E9" s="53"/>
      <c r="F9" s="62">
        <v>0</v>
      </c>
      <c r="G9" s="149" t="e">
        <f>(E9/D9)*100</f>
        <v>#DIV/0!</v>
      </c>
    </row>
    <row r="10" spans="1:7" ht="63" hidden="1">
      <c r="A10" s="94">
        <v>2111</v>
      </c>
      <c r="B10" s="34" t="s">
        <v>54</v>
      </c>
      <c r="C10" s="53"/>
      <c r="D10" s="150"/>
      <c r="E10" s="53"/>
      <c r="F10" s="62">
        <v>0</v>
      </c>
      <c r="G10" s="149" t="e">
        <f>(E10/D10)*100</f>
        <v>#DIV/0!</v>
      </c>
    </row>
    <row r="11" spans="1:7" ht="29.25" customHeight="1" hidden="1" thickBot="1">
      <c r="A11" s="94">
        <v>7330</v>
      </c>
      <c r="B11" s="164" t="s">
        <v>68</v>
      </c>
      <c r="C11" s="53"/>
      <c r="D11" s="61"/>
      <c r="E11" s="53">
        <v>0</v>
      </c>
      <c r="F11" s="62">
        <v>0</v>
      </c>
      <c r="G11" s="149" t="e">
        <f>(E11/D11)*100</f>
        <v>#DIV/0!</v>
      </c>
    </row>
    <row r="12" spans="1:7" ht="16.5" hidden="1" thickBot="1">
      <c r="A12" s="44"/>
      <c r="B12" s="159" t="s">
        <v>0</v>
      </c>
      <c r="C12" s="147">
        <f>SUM(C9:C11)</f>
        <v>0</v>
      </c>
      <c r="D12" s="147">
        <f>SUM(D9:D11)</f>
        <v>0</v>
      </c>
      <c r="E12" s="147">
        <f>SUM(E8:E11)</f>
        <v>108526.35</v>
      </c>
      <c r="F12" s="69">
        <v>0</v>
      </c>
      <c r="G12" s="69" t="e">
        <f>(E12/D12)*100</f>
        <v>#DIV/0!</v>
      </c>
    </row>
    <row r="13" spans="1:7" ht="16.5" hidden="1" thickBot="1">
      <c r="A13" s="190" t="s">
        <v>66</v>
      </c>
      <c r="B13" s="191"/>
      <c r="C13" s="191"/>
      <c r="D13" s="191"/>
      <c r="E13" s="191"/>
      <c r="F13" s="191"/>
      <c r="G13" s="192"/>
    </row>
    <row r="14" spans="1:7" ht="63" hidden="1">
      <c r="A14" s="96">
        <v>250344</v>
      </c>
      <c r="B14" s="97" t="s">
        <v>20</v>
      </c>
      <c r="C14" s="98"/>
      <c r="D14" s="98"/>
      <c r="E14" s="98"/>
      <c r="F14" s="99" t="s">
        <v>31</v>
      </c>
      <c r="G14" s="100" t="e">
        <f aca="true" t="shared" si="0" ref="G14:G19">E14/D14*100</f>
        <v>#DIV/0!</v>
      </c>
    </row>
    <row r="15" spans="1:7" ht="15.75" hidden="1">
      <c r="A15" s="94">
        <v>250339</v>
      </c>
      <c r="B15" s="101"/>
      <c r="C15" s="102"/>
      <c r="D15" s="35"/>
      <c r="E15" s="35"/>
      <c r="F15" s="53">
        <v>0</v>
      </c>
      <c r="G15" s="103" t="e">
        <f t="shared" si="0"/>
        <v>#DIV/0!</v>
      </c>
    </row>
    <row r="16" spans="1:7" ht="63" hidden="1">
      <c r="A16" s="94">
        <v>100501</v>
      </c>
      <c r="B16" s="104" t="s">
        <v>9</v>
      </c>
      <c r="C16" s="105"/>
      <c r="D16" s="43"/>
      <c r="E16" s="43"/>
      <c r="F16" s="53"/>
      <c r="G16" s="103" t="e">
        <f t="shared" si="0"/>
        <v>#DIV/0!</v>
      </c>
    </row>
    <row r="17" spans="1:7" ht="24.75" customHeight="1" hidden="1">
      <c r="A17" s="94">
        <v>9770</v>
      </c>
      <c r="B17" s="55" t="s">
        <v>17</v>
      </c>
      <c r="C17" s="152">
        <v>0</v>
      </c>
      <c r="D17" s="150"/>
      <c r="E17" s="150"/>
      <c r="F17" s="62">
        <v>0</v>
      </c>
      <c r="G17" s="153" t="e">
        <f t="shared" si="0"/>
        <v>#DIV/0!</v>
      </c>
    </row>
    <row r="18" spans="1:7" ht="59.25" customHeight="1" hidden="1" thickBot="1">
      <c r="A18" s="122">
        <v>9800</v>
      </c>
      <c r="B18" s="58" t="s">
        <v>48</v>
      </c>
      <c r="C18" s="154"/>
      <c r="D18" s="155"/>
      <c r="E18" s="155"/>
      <c r="F18" s="156">
        <v>0</v>
      </c>
      <c r="G18" s="153" t="e">
        <f t="shared" si="0"/>
        <v>#DIV/0!</v>
      </c>
    </row>
    <row r="19" spans="1:7" ht="16.5" hidden="1" thickBot="1">
      <c r="A19" s="106"/>
      <c r="B19" s="159" t="s">
        <v>0</v>
      </c>
      <c r="C19" s="160">
        <f>C14+C17</f>
        <v>0</v>
      </c>
      <c r="D19" s="160">
        <f>SUM(D17:D18)</f>
        <v>0</v>
      </c>
      <c r="E19" s="160">
        <f>SUM(E17:E18)</f>
        <v>0</v>
      </c>
      <c r="F19" s="161" t="s">
        <v>34</v>
      </c>
      <c r="G19" s="69" t="e">
        <f t="shared" si="0"/>
        <v>#DIV/0!</v>
      </c>
    </row>
    <row r="20" spans="1:7" ht="16.5" hidden="1" thickBot="1">
      <c r="A20" s="196" t="s">
        <v>65</v>
      </c>
      <c r="B20" s="197"/>
      <c r="C20" s="197"/>
      <c r="D20" s="197"/>
      <c r="E20" s="197"/>
      <c r="F20" s="197"/>
      <c r="G20" s="198"/>
    </row>
    <row r="21" spans="1:7" ht="78" customHeight="1" hidden="1" thickBot="1">
      <c r="A21" s="107">
        <v>1020</v>
      </c>
      <c r="B21" s="108" t="s">
        <v>57</v>
      </c>
      <c r="C21" s="109"/>
      <c r="D21" s="110"/>
      <c r="E21" s="111"/>
      <c r="F21" s="112" t="s">
        <v>59</v>
      </c>
      <c r="G21" s="113" t="e">
        <f>E21/D21*100</f>
        <v>#DIV/0!</v>
      </c>
    </row>
    <row r="22" spans="1:7" ht="16.5" hidden="1" thickBot="1">
      <c r="A22" s="106"/>
      <c r="B22" s="95" t="s">
        <v>0</v>
      </c>
      <c r="C22" s="45">
        <f>C21</f>
        <v>0</v>
      </c>
      <c r="D22" s="95">
        <f>SUM(D21:D21)</f>
        <v>0</v>
      </c>
      <c r="E22" s="114">
        <f>E21</f>
        <v>0</v>
      </c>
      <c r="F22" s="115" t="s">
        <v>59</v>
      </c>
      <c r="G22" s="116" t="e">
        <f>E22/D22*100</f>
        <v>#DIV/0!</v>
      </c>
    </row>
    <row r="23" spans="1:7" ht="16.5" hidden="1" thickBot="1">
      <c r="A23" s="187" t="s">
        <v>23</v>
      </c>
      <c r="B23" s="188"/>
      <c r="C23" s="188"/>
      <c r="D23" s="188"/>
      <c r="E23" s="188"/>
      <c r="F23" s="188"/>
      <c r="G23" s="189"/>
    </row>
    <row r="24" spans="1:7" ht="15.75" hidden="1">
      <c r="A24" s="117" t="s">
        <v>29</v>
      </c>
      <c r="B24" s="118" t="s">
        <v>21</v>
      </c>
      <c r="C24" s="119"/>
      <c r="D24" s="119"/>
      <c r="E24" s="119"/>
      <c r="F24" s="120">
        <v>0</v>
      </c>
      <c r="G24" s="121">
        <v>0</v>
      </c>
    </row>
    <row r="25" spans="1:7" ht="333" customHeight="1" hidden="1" thickBot="1">
      <c r="A25" s="122">
        <v>3221</v>
      </c>
      <c r="B25" s="165" t="s">
        <v>69</v>
      </c>
      <c r="C25" s="148">
        <v>0</v>
      </c>
      <c r="D25" s="163"/>
      <c r="E25" s="163"/>
      <c r="F25" s="62">
        <v>0</v>
      </c>
      <c r="G25" s="157" t="e">
        <f>E25/D25*100</f>
        <v>#DIV/0!</v>
      </c>
    </row>
    <row r="26" spans="1:7" ht="16.5" hidden="1" thickBot="1">
      <c r="A26" s="106"/>
      <c r="B26" s="159" t="s">
        <v>0</v>
      </c>
      <c r="C26" s="147">
        <f>SUM(C24:C24)</f>
        <v>0</v>
      </c>
      <c r="D26" s="147">
        <f>SUM(D24:D25)</f>
        <v>0</v>
      </c>
      <c r="E26" s="147">
        <f>SUM(E24:E25)</f>
        <v>0</v>
      </c>
      <c r="F26" s="62">
        <v>0</v>
      </c>
      <c r="G26" s="158" t="e">
        <f>E26/D26*100</f>
        <v>#DIV/0!</v>
      </c>
    </row>
    <row r="27" spans="1:7" ht="16.5" hidden="1" thickBot="1">
      <c r="A27" s="196" t="s">
        <v>32</v>
      </c>
      <c r="B27" s="197"/>
      <c r="C27" s="197"/>
      <c r="D27" s="197"/>
      <c r="E27" s="197"/>
      <c r="F27" s="197"/>
      <c r="G27" s="198"/>
    </row>
    <row r="28" spans="1:7" ht="16.5" hidden="1" thickBot="1">
      <c r="A28" s="199" t="s">
        <v>15</v>
      </c>
      <c r="B28" s="200"/>
      <c r="C28" s="200"/>
      <c r="D28" s="200"/>
      <c r="E28" s="200"/>
      <c r="F28" s="200"/>
      <c r="G28" s="201"/>
    </row>
    <row r="29" spans="1:7" ht="90" customHeight="1" hidden="1">
      <c r="A29" s="123">
        <v>150107</v>
      </c>
      <c r="B29" s="124" t="s">
        <v>10</v>
      </c>
      <c r="C29" s="125"/>
      <c r="D29" s="126"/>
      <c r="E29" s="126"/>
      <c r="F29" s="126"/>
      <c r="G29" s="127"/>
    </row>
    <row r="30" spans="1:7" ht="16.5" hidden="1" thickBot="1">
      <c r="A30" s="123">
        <v>150101</v>
      </c>
      <c r="B30" s="35" t="s">
        <v>7</v>
      </c>
      <c r="C30" s="125">
        <v>0</v>
      </c>
      <c r="D30" s="126"/>
      <c r="E30" s="126"/>
      <c r="F30" s="126">
        <v>0</v>
      </c>
      <c r="G30" s="128" t="e">
        <f>E30/D30*100</f>
        <v>#DIV/0!</v>
      </c>
    </row>
    <row r="31" spans="1:7" ht="16.5" hidden="1" thickBot="1">
      <c r="A31" s="123"/>
      <c r="B31" s="129" t="s">
        <v>0</v>
      </c>
      <c r="C31" s="130">
        <v>0</v>
      </c>
      <c r="D31" s="131"/>
      <c r="E31" s="131"/>
      <c r="F31" s="131">
        <v>0</v>
      </c>
      <c r="G31" s="132" t="e">
        <f>E31/D31*100</f>
        <v>#DIV/0!</v>
      </c>
    </row>
    <row r="32" spans="1:7" ht="16.5" hidden="1" thickBot="1">
      <c r="A32" s="193" t="s">
        <v>11</v>
      </c>
      <c r="B32" s="194"/>
      <c r="C32" s="194"/>
      <c r="D32" s="194"/>
      <c r="E32" s="194"/>
      <c r="F32" s="194"/>
      <c r="G32" s="195"/>
    </row>
    <row r="33" spans="1:7" ht="30.75" hidden="1" thickBot="1">
      <c r="A33" s="133">
        <v>200200</v>
      </c>
      <c r="B33" s="134" t="s">
        <v>12</v>
      </c>
      <c r="C33" s="135"/>
      <c r="D33" s="136"/>
      <c r="E33" s="136"/>
      <c r="F33" s="136"/>
      <c r="G33" s="137"/>
    </row>
    <row r="34" spans="1:7" ht="15.75" hidden="1" thickBot="1">
      <c r="A34" s="138" t="s">
        <v>8</v>
      </c>
      <c r="B34" s="139"/>
      <c r="C34" s="139"/>
      <c r="D34" s="139"/>
      <c r="E34" s="139"/>
      <c r="F34" s="139"/>
      <c r="G34" s="140"/>
    </row>
    <row r="35" spans="1:7" s="32" customFormat="1" ht="22.5" customHeight="1" thickBot="1">
      <c r="A35" s="185" t="s">
        <v>13</v>
      </c>
      <c r="B35" s="186"/>
      <c r="C35" s="151">
        <f>C12+C19+C22+C26</f>
        <v>0</v>
      </c>
      <c r="D35" s="151">
        <f>D12+D19+D22+D26</f>
        <v>0</v>
      </c>
      <c r="E35" s="147">
        <f>E12+E19+E22+E26</f>
        <v>108526.35</v>
      </c>
      <c r="F35" s="66">
        <v>0</v>
      </c>
      <c r="G35" s="170">
        <v>0</v>
      </c>
    </row>
    <row r="36" spans="1:7" ht="15">
      <c r="A36" s="141"/>
      <c r="B36" s="141"/>
      <c r="C36" s="141"/>
      <c r="D36" s="141" t="s">
        <v>14</v>
      </c>
      <c r="E36" s="141"/>
      <c r="F36" s="141"/>
      <c r="G36" s="141"/>
    </row>
    <row r="37" spans="1:7" ht="15.75">
      <c r="A37" s="141"/>
      <c r="B37" s="143"/>
      <c r="C37" s="141" t="s">
        <v>30</v>
      </c>
      <c r="D37" s="141"/>
      <c r="E37" s="141"/>
      <c r="F37" s="141"/>
      <c r="G37" s="141"/>
    </row>
    <row r="38" spans="1:7" ht="15">
      <c r="A38" s="141"/>
      <c r="B38" s="141"/>
      <c r="C38" s="141"/>
      <c r="D38" s="141"/>
      <c r="E38" s="141"/>
      <c r="F38" s="141"/>
      <c r="G38" s="141"/>
    </row>
    <row r="39" spans="1:7" ht="15.75">
      <c r="A39" s="143"/>
      <c r="B39" s="143"/>
      <c r="C39" s="143"/>
      <c r="D39" s="143"/>
      <c r="E39" s="143"/>
      <c r="F39" s="143"/>
      <c r="G39" s="143"/>
    </row>
  </sheetData>
  <mergeCells count="8">
    <mergeCell ref="A35:B35"/>
    <mergeCell ref="A7:G7"/>
    <mergeCell ref="A13:G13"/>
    <mergeCell ref="A32:G32"/>
    <mergeCell ref="A20:G20"/>
    <mergeCell ref="A23:G23"/>
    <mergeCell ref="A27:G27"/>
    <mergeCell ref="A28:G28"/>
  </mergeCells>
  <printOptions/>
  <pageMargins left="0.5905511811023623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KhmRFM</cp:lastModifiedBy>
  <cp:lastPrinted>2023-01-05T12:24:25Z</cp:lastPrinted>
  <dcterms:created xsi:type="dcterms:W3CDTF">1996-10-08T23:32:33Z</dcterms:created>
  <dcterms:modified xsi:type="dcterms:W3CDTF">2023-04-21T06:12:32Z</dcterms:modified>
  <cp:category/>
  <cp:version/>
  <cp:contentType/>
  <cp:contentStatus/>
</cp:coreProperties>
</file>