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идатки заг ф." sheetId="1" r:id="rId1"/>
    <sheet name="видатки спец. ф." sheetId="2" r:id="rId2"/>
  </sheets>
  <definedNames>
    <definedName name="_xlnm.Print_Titles" localSheetId="0">'видатки заг ф.'!$5:$5</definedName>
    <definedName name="_xlnm.Print_Area" localSheetId="1">'видатки спец. ф.'!$A$1:$G$35</definedName>
  </definedNames>
  <calcPr fullCalcOnLoad="1"/>
</workbook>
</file>

<file path=xl/sharedStrings.xml><?xml version="1.0" encoding="utf-8"?>
<sst xmlns="http://schemas.openxmlformats.org/spreadsheetml/2006/main" count="100" uniqueCount="76">
  <si>
    <t>Разом</t>
  </si>
  <si>
    <t>Назва головного розпрядника коштів/назва підрозділу бюджетної класифікації</t>
  </si>
  <si>
    <t>Районна   рада</t>
  </si>
  <si>
    <t>Районна  державна  адміністрація</t>
  </si>
  <si>
    <t>Пільги  на  медичне  обслуговування  чорнобильців</t>
  </si>
  <si>
    <t>Всього  видатків</t>
  </si>
  <si>
    <t>Погашення зобовязань держави за знеціненими грошовими заощадженнями громадян в установах Ощадного банку</t>
  </si>
  <si>
    <t>Житл. будів-во і придб.житла військовосл-м. та особам рядов. і нач. складу, в т.ч. звільн. у  запас або відставку за станом  здоров`я, віком, вислугою років та у зв`язку із скор-м штатів, які перебув.на квартобліку за місцем прожив., членам сімей з ч</t>
  </si>
  <si>
    <t>Всього видатків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</si>
  <si>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</si>
  <si>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Відділ з питань архітектури та містобудування Хмельницької РДА</t>
  </si>
  <si>
    <t>Допомога на догляд за інвалідом 1 чи 11 групи внаслідок психічного розладу</t>
  </si>
  <si>
    <t>Інші субвенції</t>
  </si>
  <si>
    <t>Загальнорайонні  видатки</t>
  </si>
  <si>
    <t>Централізована бухгалтерія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</si>
  <si>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</si>
  <si>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Районна рада </t>
  </si>
  <si>
    <t>Управління  соціального захисту населення РДА</t>
  </si>
  <si>
    <t>081003</t>
  </si>
  <si>
    <t>081002</t>
  </si>
  <si>
    <t>Інші заходи по охороні здоров'я</t>
  </si>
  <si>
    <t>Програми в галузі сільського господарства, лісового господарства, рибальства та мисливства</t>
  </si>
  <si>
    <t>Резервний  фонд  районного  бюджету</t>
  </si>
  <si>
    <t xml:space="preserve">                                                                                                                                                              </t>
  </si>
  <si>
    <t>13,5р.</t>
  </si>
  <si>
    <t>Сектор культури РДА</t>
  </si>
  <si>
    <t>Проведення виборів депутатів місцевих рад та сільських, селищних, сільських голів</t>
  </si>
  <si>
    <t>0,0</t>
  </si>
  <si>
    <t>Багатопрофільна стаціонарна медична допомога населенню</t>
  </si>
  <si>
    <t>Проведення місцевих виборів</t>
  </si>
  <si>
    <t>7450</t>
  </si>
  <si>
    <t>Сприяння розвитку малого та середнього підприємництва</t>
  </si>
  <si>
    <t>7820</t>
  </si>
  <si>
    <t>Заходи у сфері захисту населення і територій від надзвичайних ситуацій техногенного та природного характеру</t>
  </si>
  <si>
    <t>Заходи державної політики з питань дітей та їх соціального захисту</t>
  </si>
  <si>
    <t>Витрати на поховання учасників  бойових дій та інвалідів війни</t>
  </si>
  <si>
    <t>0150</t>
  </si>
  <si>
    <t>0180</t>
  </si>
  <si>
    <t>Інша діяльність у сфері державного управління</t>
  </si>
  <si>
    <t>Первинна медична допомога населенню,що надається центрами первинної медичної(медико-санітарної)допомоги</t>
  </si>
  <si>
    <t>0191</t>
  </si>
  <si>
    <t>Субвенція з місцевого бюджету державному бюджету на виконання програм соціально - економічного розвитку регіонів</t>
  </si>
  <si>
    <t>Утримання та забезпечення діяльності центрів соціальних служб для сім"ї,дітей та молоді</t>
  </si>
  <si>
    <t>Заходи державної політики з питань сім"ї</t>
  </si>
  <si>
    <t>Надання соціальних гарантій фізичним особам,які надають соціальні послуги громадянам похилого віку,особам з інвалідністю,дітям з інвалідністю,хворим,які не здатні до самообслуговування і потребують сторонньої допомоги</t>
  </si>
  <si>
    <t>Компенсаційні виплати особам з інвалідністю на бензин, ремонт, техобслуговування автотранспорту та транспортне обслуговування</t>
  </si>
  <si>
    <t>Інші заходи у сфері соціального захисту і соціального забезпечення</t>
  </si>
  <si>
    <t>Первинна медична допомога населенню,що надається центрами первинної медичної (медико-санітарної) допомоги</t>
  </si>
  <si>
    <t>Організаційне,інформаційно-аналітичне та матеріально-технічне забезпечення діяльності районної ради</t>
  </si>
  <si>
    <t>Централізовані  заходи з лікування хворих на цукровий та нецукровий діабет</t>
  </si>
  <si>
    <t>Надання загальної середньої освіти загальноосвітніми навчальними закладами(в т.ч. школою-дитячим садком,інтернатом пришколі),спеціалізованими школами,ліцеями,гімназіями,колегіумами</t>
  </si>
  <si>
    <t>Забезпечення соціальними послугами за місцем проживання громадян,які не здатні до самообслуговування у зв"язку з похилим віком,хворобою,інвалідністю</t>
  </si>
  <si>
    <t>зв.100</t>
  </si>
  <si>
    <t>3242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</si>
  <si>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</si>
  <si>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Управління   соціального    захисту   населення РДА</t>
  </si>
  <si>
    <t>Інші програми та заходи у сфері охорони здоров"я</t>
  </si>
  <si>
    <t xml:space="preserve">  Відділ фінансів  Хмельницької  РДА</t>
  </si>
  <si>
    <t>Сектор освіти, молоді та спорту  РДА</t>
  </si>
  <si>
    <t xml:space="preserve"> Відділ фінансів  Хмельницької РДА</t>
  </si>
  <si>
    <t>Резервний фонд місцевого бюджету</t>
  </si>
  <si>
    <r>
      <t>Будівництво</t>
    </r>
    <r>
      <rPr>
        <sz val="8"/>
        <rFont val="Times New Roman"/>
        <family val="1"/>
      </rPr>
      <t>-</t>
    </r>
    <r>
      <rPr>
        <sz val="6"/>
        <rFont val="Times New Roman"/>
        <family val="1"/>
      </rPr>
      <t>1</t>
    </r>
    <r>
      <rPr>
        <sz val="12"/>
        <rFont val="Times New Roman"/>
        <family val="1"/>
      </rPr>
      <t xml:space="preserve"> інших об'єктів  комунальної власності</t>
    </r>
  </si>
  <si>
    <t>(грн)</t>
  </si>
  <si>
    <t>Назва головного розпорядника коштів/назва підрозділу бюджетної класифікації</t>
  </si>
  <si>
    <t>Грошова компенсація за належні для отримання жилі приміщення для сімей осіб, визначених пунктами 2 - 5 частини першої статті 10-1 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 пунктами 11 - 14 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</si>
  <si>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 пунктів 11 - 14 частини другої статті 7 або учасниками бойових дій відповідно до пунктів 19 - 21 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</si>
  <si>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інвалідність яких настала внаслідок поранення, контузії, каліцтва або  захворювання,   пов’язаних   з  перебуванням   у  цих  державах,  визначених  пунктом 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</si>
  <si>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Затверджено сесією районної ради на 2023 рік</t>
  </si>
  <si>
    <t>Показники на 2023 рік з урахуванням внесених змін</t>
  </si>
  <si>
    <t>Касові видатки розпорядників коштів за 2023 рік</t>
  </si>
  <si>
    <t>У відсотках до показників затверджених сесією райради на 2023 рік</t>
  </si>
  <si>
    <t>У відсотках до показників  на 2023 рік з врахув. внесених змін</t>
  </si>
  <si>
    <t>У відсотках до показників затверджених сесією районної ради на 2023 рік</t>
  </si>
  <si>
    <t>У відсотках до показників на 2023рік з врахув. внесених змін</t>
  </si>
  <si>
    <t xml:space="preserve"> </t>
  </si>
  <si>
    <t>2.Видатки районного бюджету за 2023 рік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</si>
</sst>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000"/>
    <numFmt numFmtId="190" formatCode="0.0000000"/>
    <numFmt numFmtId="191" formatCode="0.00000"/>
    <numFmt numFmtId="192" formatCode="0.0000"/>
    <numFmt numFmtId="193" formatCode="0.000"/>
    <numFmt numFmtId="194" formatCode="0.0"/>
    <numFmt numFmtId="195" formatCode="0.000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"/>
      <family val="0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sz val="10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1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wrapText="1"/>
    </xf>
    <xf numFmtId="194" fontId="5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94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 wrapText="1"/>
    </xf>
    <xf numFmtId="1" fontId="6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6" fillId="0" borderId="1" xfId="0" applyFont="1" applyFill="1" applyBorder="1" applyAlignment="1">
      <alignment wrapText="1"/>
    </xf>
    <xf numFmtId="194" fontId="5" fillId="0" borderId="1" xfId="0" applyNumberFormat="1" applyFont="1" applyBorder="1" applyAlignment="1">
      <alignment horizontal="right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 quotePrefix="1">
      <alignment horizontal="right"/>
    </xf>
    <xf numFmtId="0" fontId="5" fillId="0" borderId="1" xfId="0" applyFont="1" applyFill="1" applyBorder="1" applyAlignment="1">
      <alignment horizontal="right" wrapText="1"/>
    </xf>
    <xf numFmtId="49" fontId="5" fillId="0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5" fillId="3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49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/>
    </xf>
    <xf numFmtId="0" fontId="10" fillId="2" borderId="1" xfId="0" applyFont="1" applyFill="1" applyBorder="1" applyAlignment="1">
      <alignment vertical="top" wrapText="1"/>
    </xf>
    <xf numFmtId="0" fontId="10" fillId="0" borderId="1" xfId="0" applyFont="1" applyBorder="1" applyAlignment="1" quotePrefix="1">
      <alignment horizontal="right"/>
    </xf>
    <xf numFmtId="0" fontId="10" fillId="0" borderId="1" xfId="0" applyFont="1" applyFill="1" applyBorder="1" applyAlignment="1">
      <alignment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Fill="1" applyBorder="1" applyAlignment="1" quotePrefix="1">
      <alignment horizontal="right"/>
    </xf>
    <xf numFmtId="0" fontId="5" fillId="0" borderId="0" xfId="17" applyFont="1">
      <alignment/>
      <protection/>
    </xf>
    <xf numFmtId="0" fontId="5" fillId="0" borderId="0" xfId="0" applyFont="1" applyAlignment="1">
      <alignment horizontal="right"/>
    </xf>
    <xf numFmtId="0" fontId="12" fillId="0" borderId="0" xfId="0" applyFont="1" applyAlignment="1">
      <alignment/>
    </xf>
    <xf numFmtId="0" fontId="0" fillId="0" borderId="1" xfId="0" applyFon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right" wrapText="1"/>
    </xf>
    <xf numFmtId="0" fontId="10" fillId="0" borderId="1" xfId="0" applyFont="1" applyBorder="1" applyAlignment="1">
      <alignment horizontal="left" vertical="center" wrapText="1"/>
    </xf>
    <xf numFmtId="1" fontId="10" fillId="0" borderId="1" xfId="0" applyNumberFormat="1" applyFont="1" applyBorder="1" applyAlignment="1">
      <alignment horizontal="center"/>
    </xf>
    <xf numFmtId="19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2" fontId="10" fillId="0" borderId="1" xfId="0" applyNumberFormat="1" applyFont="1" applyBorder="1" applyAlignment="1">
      <alignment horizontal="center" wrapText="1"/>
    </xf>
    <xf numFmtId="194" fontId="10" fillId="0" borderId="1" xfId="0" applyNumberFormat="1" applyFont="1" applyBorder="1" applyAlignment="1">
      <alignment horizontal="center" wrapText="1"/>
    </xf>
    <xf numFmtId="194" fontId="11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 quotePrefix="1">
      <alignment horizontal="center" wrapText="1"/>
    </xf>
    <xf numFmtId="0" fontId="10" fillId="3" borderId="1" xfId="0" applyFont="1" applyFill="1" applyBorder="1" applyAlignment="1" quotePrefix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 quotePrefix="1">
      <alignment horizontal="center" wrapText="1"/>
    </xf>
    <xf numFmtId="0" fontId="10" fillId="0" borderId="1" xfId="0" applyFont="1" applyBorder="1" applyAlignment="1">
      <alignment horizontal="left" wrapText="1"/>
    </xf>
    <xf numFmtId="0" fontId="10" fillId="3" borderId="1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15" fillId="0" borderId="1" xfId="18" applyFont="1" applyFill="1" applyBorder="1" applyAlignment="1">
      <alignment wrapText="1"/>
      <protection/>
    </xf>
    <xf numFmtId="0" fontId="15" fillId="0" borderId="1" xfId="18" applyFont="1" applyFill="1" applyBorder="1" applyAlignment="1">
      <alignment vertical="justify"/>
      <protection/>
    </xf>
    <xf numFmtId="0" fontId="13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" xfId="0" applyFont="1" applyFill="1" applyBorder="1" applyAlignment="1">
      <alignment horizontal="center"/>
    </xf>
    <xf numFmtId="0" fontId="14" fillId="0" borderId="1" xfId="18" applyFont="1" applyFill="1" applyBorder="1" applyAlignment="1">
      <alignment horizontal="center"/>
      <protection/>
    </xf>
    <xf numFmtId="1" fontId="11" fillId="0" borderId="1" xfId="0" applyNumberFormat="1" applyFont="1" applyBorder="1" applyAlignment="1">
      <alignment horizontal="center" wrapText="1"/>
    </xf>
    <xf numFmtId="2" fontId="11" fillId="0" borderId="1" xfId="0" applyNumberFormat="1" applyFont="1" applyBorder="1" applyAlignment="1">
      <alignment horizontal="center" wrapText="1"/>
    </xf>
    <xf numFmtId="0" fontId="5" fillId="0" borderId="0" xfId="17" applyFont="1" applyAlignment="1">
      <alignment/>
      <protection/>
    </xf>
    <xf numFmtId="0" fontId="9" fillId="0" borderId="0" xfId="17">
      <alignment/>
      <protection/>
    </xf>
    <xf numFmtId="49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center" wrapText="1"/>
    </xf>
    <xf numFmtId="2" fontId="10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 quotePrefix="1">
      <alignment horizontal="center"/>
    </xf>
    <xf numFmtId="0" fontId="7" fillId="0" borderId="1" xfId="0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49" fontId="13" fillId="0" borderId="1" xfId="0" applyNumberFormat="1" applyFont="1" applyBorder="1" applyAlignment="1">
      <alignment horizontal="right"/>
    </xf>
    <xf numFmtId="194" fontId="10" fillId="0" borderId="1" xfId="0" applyNumberFormat="1" applyFont="1" applyBorder="1" applyAlignment="1">
      <alignment/>
    </xf>
    <xf numFmtId="0" fontId="14" fillId="0" borderId="1" xfId="18" applyFont="1" applyFill="1" applyBorder="1" applyAlignment="1">
      <alignment wrapText="1"/>
      <protection/>
    </xf>
    <xf numFmtId="0" fontId="14" fillId="0" borderId="1" xfId="18" applyFont="1" applyFill="1" applyBorder="1" applyAlignment="1">
      <alignment horizontal="right"/>
      <protection/>
    </xf>
    <xf numFmtId="0" fontId="14" fillId="0" borderId="1" xfId="18" applyFont="1" applyFill="1" applyBorder="1" applyAlignment="1">
      <alignment horizontal="center" wrapText="1"/>
      <protection/>
    </xf>
    <xf numFmtId="1" fontId="10" fillId="0" borderId="1" xfId="0" applyNumberFormat="1" applyFont="1" applyBorder="1" applyAlignment="1">
      <alignment/>
    </xf>
    <xf numFmtId="0" fontId="10" fillId="0" borderId="1" xfId="0" applyFont="1" applyFill="1" applyBorder="1" applyAlignment="1">
      <alignment/>
    </xf>
    <xf numFmtId="194" fontId="10" fillId="0" borderId="1" xfId="0" applyNumberFormat="1" applyFont="1" applyBorder="1" applyAlignment="1">
      <alignment horizontal="right"/>
    </xf>
    <xf numFmtId="1" fontId="11" fillId="0" borderId="1" xfId="0" applyNumberFormat="1" applyFont="1" applyBorder="1" applyAlignment="1">
      <alignment/>
    </xf>
    <xf numFmtId="194" fontId="11" fillId="0" borderId="1" xfId="0" applyNumberFormat="1" applyFont="1" applyBorder="1" applyAlignment="1">
      <alignment horizontal="right"/>
    </xf>
    <xf numFmtId="194" fontId="11" fillId="0" borderId="1" xfId="0" applyNumberFormat="1" applyFont="1" applyBorder="1" applyAlignment="1">
      <alignment/>
    </xf>
    <xf numFmtId="0" fontId="11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1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94" fontId="5" fillId="0" borderId="1" xfId="0" applyNumberFormat="1" applyFont="1" applyBorder="1" applyAlignment="1">
      <alignment/>
    </xf>
    <xf numFmtId="0" fontId="5" fillId="0" borderId="2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дод. 1.2006xls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G122"/>
  <sheetViews>
    <sheetView tabSelected="1" zoomScaleSheetLayoutView="100" workbookViewId="0" topLeftCell="A1">
      <selection activeCell="B5" sqref="B5"/>
    </sheetView>
  </sheetViews>
  <sheetFormatPr defaultColWidth="9.140625" defaultRowHeight="12.75"/>
  <cols>
    <col min="2" max="2" width="33.7109375" style="0" customWidth="1"/>
    <col min="3" max="3" width="14.00390625" style="0" customWidth="1"/>
    <col min="4" max="4" width="15.00390625" style="0" customWidth="1"/>
    <col min="5" max="5" width="14.8515625" style="0" customWidth="1"/>
    <col min="6" max="6" width="15.8515625" style="0" customWidth="1"/>
    <col min="7" max="7" width="16.7109375" style="0" customWidth="1"/>
  </cols>
  <sheetData>
    <row r="1" spans="6:7" ht="12.75">
      <c r="F1" s="77"/>
      <c r="G1" s="37"/>
    </row>
    <row r="2" spans="6:7" ht="12.75">
      <c r="F2" s="37"/>
      <c r="G2" s="37"/>
    </row>
    <row r="3" spans="6:7" ht="12.75">
      <c r="F3" s="76"/>
      <c r="G3" s="76"/>
    </row>
    <row r="4" spans="2:7" ht="33" customHeight="1">
      <c r="B4" s="39" t="s">
        <v>75</v>
      </c>
      <c r="G4" s="38" t="s">
        <v>62</v>
      </c>
    </row>
    <row r="5" spans="1:7" ht="116.25" customHeight="1">
      <c r="A5" s="40"/>
      <c r="B5" s="41" t="s">
        <v>1</v>
      </c>
      <c r="C5" s="41" t="s">
        <v>67</v>
      </c>
      <c r="D5" s="41" t="s">
        <v>68</v>
      </c>
      <c r="E5" s="41" t="s">
        <v>69</v>
      </c>
      <c r="F5" s="41" t="s">
        <v>72</v>
      </c>
      <c r="G5" s="41" t="s">
        <v>73</v>
      </c>
    </row>
    <row r="6" spans="1:7" s="2" customFormat="1" ht="15.75">
      <c r="A6" s="110" t="s">
        <v>2</v>
      </c>
      <c r="B6" s="110"/>
      <c r="C6" s="110"/>
      <c r="D6" s="110"/>
      <c r="E6" s="110"/>
      <c r="F6" s="110"/>
      <c r="G6" s="110"/>
    </row>
    <row r="7" spans="1:7" s="2" customFormat="1" ht="63">
      <c r="A7" s="79" t="s">
        <v>36</v>
      </c>
      <c r="B7" s="30" t="s">
        <v>48</v>
      </c>
      <c r="C7" s="48">
        <v>1413900</v>
      </c>
      <c r="D7" s="42">
        <v>1413900</v>
      </c>
      <c r="E7" s="42">
        <v>1410038.57</v>
      </c>
      <c r="F7" s="49">
        <f>E7/C7*100</f>
        <v>99.72689511280855</v>
      </c>
      <c r="G7" s="49">
        <f>E7/D7*100</f>
        <v>99.72689511280855</v>
      </c>
    </row>
    <row r="8" spans="1:7" s="2" customFormat="1" ht="32.25" customHeight="1">
      <c r="A8" s="79" t="s">
        <v>37</v>
      </c>
      <c r="B8" s="30" t="s">
        <v>38</v>
      </c>
      <c r="C8" s="48">
        <v>465800</v>
      </c>
      <c r="D8" s="42">
        <v>465800</v>
      </c>
      <c r="E8" s="42">
        <v>328166.59</v>
      </c>
      <c r="F8" s="49">
        <f>E8/C8*100</f>
        <v>70.45225203950194</v>
      </c>
      <c r="G8" s="49">
        <f aca="true" t="shared" si="0" ref="G8:G19">E8/D8*100</f>
        <v>70.45225203950194</v>
      </c>
    </row>
    <row r="9" spans="1:7" s="2" customFormat="1" ht="15" customHeight="1" hidden="1">
      <c r="A9" s="29" t="s">
        <v>40</v>
      </c>
      <c r="B9" s="32" t="s">
        <v>29</v>
      </c>
      <c r="C9" s="48"/>
      <c r="D9" s="42"/>
      <c r="E9" s="48"/>
      <c r="F9" s="49">
        <v>0</v>
      </c>
      <c r="G9" s="49" t="e">
        <f t="shared" si="0"/>
        <v>#DIV/0!</v>
      </c>
    </row>
    <row r="10" spans="1:7" s="2" customFormat="1" ht="27.75" customHeight="1" hidden="1">
      <c r="A10" s="33">
        <v>2010</v>
      </c>
      <c r="B10" s="34" t="s">
        <v>28</v>
      </c>
      <c r="C10" s="48"/>
      <c r="D10" s="42"/>
      <c r="E10" s="42"/>
      <c r="F10" s="49" t="e">
        <f aca="true" t="shared" si="1" ref="F10:F18">E10/C10*100</f>
        <v>#DIV/0!</v>
      </c>
      <c r="G10" s="49" t="e">
        <f t="shared" si="0"/>
        <v>#DIV/0!</v>
      </c>
    </row>
    <row r="11" spans="1:7" s="2" customFormat="1" ht="78.75" hidden="1">
      <c r="A11" s="33">
        <v>2111</v>
      </c>
      <c r="B11" s="30" t="s">
        <v>39</v>
      </c>
      <c r="C11" s="48"/>
      <c r="D11" s="42"/>
      <c r="E11" s="42"/>
      <c r="F11" s="49" t="e">
        <f t="shared" si="1"/>
        <v>#DIV/0!</v>
      </c>
      <c r="G11" s="49" t="e">
        <f t="shared" si="0"/>
        <v>#DIV/0!</v>
      </c>
    </row>
    <row r="12" spans="1:7" s="2" customFormat="1" ht="36" customHeight="1" hidden="1">
      <c r="A12" s="33" t="s">
        <v>19</v>
      </c>
      <c r="B12" s="31" t="s">
        <v>20</v>
      </c>
      <c r="C12" s="48"/>
      <c r="D12" s="42"/>
      <c r="E12" s="42"/>
      <c r="F12" s="49" t="e">
        <f t="shared" si="1"/>
        <v>#DIV/0!</v>
      </c>
      <c r="G12" s="49" t="e">
        <f t="shared" si="0"/>
        <v>#DIV/0!</v>
      </c>
    </row>
    <row r="13" spans="1:7" s="2" customFormat="1" ht="38.25" customHeight="1" hidden="1">
      <c r="A13" s="33" t="s">
        <v>18</v>
      </c>
      <c r="B13" s="31" t="s">
        <v>14</v>
      </c>
      <c r="C13" s="48"/>
      <c r="D13" s="42"/>
      <c r="E13" s="42"/>
      <c r="F13" s="49" t="e">
        <f t="shared" si="1"/>
        <v>#DIV/0!</v>
      </c>
      <c r="G13" s="49" t="e">
        <f t="shared" si="0"/>
        <v>#DIV/0!</v>
      </c>
    </row>
    <row r="14" spans="1:7" s="2" customFormat="1" ht="47.25" hidden="1">
      <c r="A14" s="33">
        <v>2144</v>
      </c>
      <c r="B14" s="35" t="s">
        <v>49</v>
      </c>
      <c r="C14" s="48"/>
      <c r="D14" s="42"/>
      <c r="E14" s="42"/>
      <c r="F14" s="49" t="e">
        <f t="shared" si="1"/>
        <v>#DIV/0!</v>
      </c>
      <c r="G14" s="49" t="e">
        <f t="shared" si="0"/>
        <v>#DIV/0!</v>
      </c>
    </row>
    <row r="15" spans="1:7" s="2" customFormat="1" ht="31.5" hidden="1">
      <c r="A15" s="36">
        <v>2152</v>
      </c>
      <c r="B15" s="35" t="s">
        <v>56</v>
      </c>
      <c r="C15" s="48"/>
      <c r="D15" s="42"/>
      <c r="E15" s="42"/>
      <c r="F15" s="49">
        <v>0</v>
      </c>
      <c r="G15" s="49" t="e">
        <f t="shared" si="0"/>
        <v>#DIV/0!</v>
      </c>
    </row>
    <row r="16" spans="1:7" s="2" customFormat="1" ht="47.25" hidden="1">
      <c r="A16" s="29" t="s">
        <v>53</v>
      </c>
      <c r="B16" s="30" t="s">
        <v>46</v>
      </c>
      <c r="C16" s="48">
        <v>0</v>
      </c>
      <c r="D16" s="42"/>
      <c r="E16" s="42"/>
      <c r="F16" s="49">
        <v>0</v>
      </c>
      <c r="G16" s="49" t="e">
        <f t="shared" si="0"/>
        <v>#DIV/0!</v>
      </c>
    </row>
    <row r="17" spans="1:7" s="2" customFormat="1" ht="15" customHeight="1" hidden="1" thickBot="1">
      <c r="A17" s="36"/>
      <c r="B17" s="32"/>
      <c r="C17" s="48"/>
      <c r="D17" s="42"/>
      <c r="E17" s="42"/>
      <c r="F17" s="49"/>
      <c r="G17" s="49"/>
    </row>
    <row r="18" spans="1:7" s="2" customFormat="1" ht="15" customHeight="1" hidden="1">
      <c r="A18" s="29"/>
      <c r="B18" s="32"/>
      <c r="C18" s="48"/>
      <c r="D18" s="42"/>
      <c r="E18" s="48"/>
      <c r="F18" s="49" t="e">
        <f t="shared" si="1"/>
        <v>#DIV/0!</v>
      </c>
      <c r="G18" s="49" t="e">
        <f t="shared" si="0"/>
        <v>#DIV/0!</v>
      </c>
    </row>
    <row r="19" spans="1:7" s="2" customFormat="1" ht="15" customHeight="1">
      <c r="A19" s="31"/>
      <c r="B19" s="43" t="s">
        <v>0</v>
      </c>
      <c r="C19" s="48">
        <f>C7+C8+C9+C10+C11+C14+C15+C16+C17</f>
        <v>1879700</v>
      </c>
      <c r="D19" s="48">
        <f>D7+D8+D9+D10+D11+D14+D15+D16+D17</f>
        <v>1879700</v>
      </c>
      <c r="E19" s="82">
        <f>E7+E8+E9+E10+E11+E14+E15+E16+E17</f>
        <v>1738205.1600000001</v>
      </c>
      <c r="F19" s="49">
        <v>74.1</v>
      </c>
      <c r="G19" s="49">
        <f t="shared" si="0"/>
        <v>92.472477523009</v>
      </c>
    </row>
    <row r="20" spans="1:7" s="2" customFormat="1" ht="15.75" hidden="1">
      <c r="A20" s="110" t="s">
        <v>3</v>
      </c>
      <c r="B20" s="110"/>
      <c r="C20" s="110"/>
      <c r="D20" s="110"/>
      <c r="E20" s="110"/>
      <c r="F20" s="110"/>
      <c r="G20" s="110"/>
    </row>
    <row r="21" spans="1:7" s="2" customFormat="1" ht="25.5" hidden="1">
      <c r="A21" s="18" t="s">
        <v>30</v>
      </c>
      <c r="B21" s="17" t="s">
        <v>31</v>
      </c>
      <c r="C21" s="13"/>
      <c r="D21" s="14"/>
      <c r="E21" s="14"/>
      <c r="F21" s="4">
        <v>0</v>
      </c>
      <c r="G21" s="4" t="e">
        <f aca="true" t="shared" si="2" ref="G21:G27">E21/D21*100</f>
        <v>#DIV/0!</v>
      </c>
    </row>
    <row r="22" spans="1:7" s="5" customFormat="1" ht="36.75" customHeight="1" hidden="1">
      <c r="A22" s="19">
        <v>160903</v>
      </c>
      <c r="B22" s="17" t="s">
        <v>21</v>
      </c>
      <c r="C22" s="3"/>
      <c r="D22" s="3"/>
      <c r="E22" s="3"/>
      <c r="F22" s="4">
        <v>0</v>
      </c>
      <c r="G22" s="4" t="e">
        <f t="shared" si="2"/>
        <v>#DIV/0!</v>
      </c>
    </row>
    <row r="23" spans="1:7" s="5" customFormat="1" ht="38.25" hidden="1">
      <c r="A23" s="18" t="s">
        <v>32</v>
      </c>
      <c r="B23" s="17" t="s">
        <v>33</v>
      </c>
      <c r="C23" s="3"/>
      <c r="D23" s="3"/>
      <c r="E23" s="3"/>
      <c r="F23" s="4">
        <v>0</v>
      </c>
      <c r="G23" s="4" t="e">
        <f t="shared" si="2"/>
        <v>#DIV/0!</v>
      </c>
    </row>
    <row r="24" spans="1:7" s="5" customFormat="1" ht="37.5" customHeight="1" hidden="1">
      <c r="A24" s="18">
        <v>250203</v>
      </c>
      <c r="B24" s="17" t="s">
        <v>26</v>
      </c>
      <c r="C24" s="3"/>
      <c r="D24" s="3"/>
      <c r="E24" s="3"/>
      <c r="F24" s="4">
        <v>0</v>
      </c>
      <c r="G24" s="4" t="e">
        <f t="shared" si="2"/>
        <v>#DIV/0!</v>
      </c>
    </row>
    <row r="25" spans="1:7" s="5" customFormat="1" ht="21" customHeight="1" hidden="1">
      <c r="A25" s="20" t="s">
        <v>40</v>
      </c>
      <c r="B25" s="22" t="s">
        <v>29</v>
      </c>
      <c r="C25" s="3"/>
      <c r="D25" s="3"/>
      <c r="E25" s="3"/>
      <c r="F25" s="107">
        <v>0</v>
      </c>
      <c r="G25" s="107" t="e">
        <f t="shared" si="2"/>
        <v>#DIV/0!</v>
      </c>
    </row>
    <row r="26" spans="1:7" s="5" customFormat="1" ht="33.75" customHeight="1" hidden="1" thickBot="1">
      <c r="A26" s="29" t="s">
        <v>37</v>
      </c>
      <c r="B26" s="30" t="s">
        <v>38</v>
      </c>
      <c r="C26" s="50">
        <v>0</v>
      </c>
      <c r="D26" s="50"/>
      <c r="E26" s="51"/>
      <c r="F26" s="49">
        <v>0</v>
      </c>
      <c r="G26" s="49" t="e">
        <f t="shared" si="2"/>
        <v>#DIV/0!</v>
      </c>
    </row>
    <row r="27" spans="1:7" s="5" customFormat="1" ht="15.75" hidden="1">
      <c r="A27" s="43"/>
      <c r="B27" s="43" t="s">
        <v>0</v>
      </c>
      <c r="C27" s="50">
        <f>C25+C26</f>
        <v>0</v>
      </c>
      <c r="D27" s="50">
        <f>D25+D26</f>
        <v>0</v>
      </c>
      <c r="E27" s="51">
        <f>E25+E26</f>
        <v>0</v>
      </c>
      <c r="F27" s="49">
        <v>0</v>
      </c>
      <c r="G27" s="49" t="e">
        <f t="shared" si="2"/>
        <v>#DIV/0!</v>
      </c>
    </row>
    <row r="28" spans="1:7" s="5" customFormat="1" ht="17.25" customHeight="1">
      <c r="A28" s="111" t="s">
        <v>57</v>
      </c>
      <c r="B28" s="111"/>
      <c r="C28" s="111"/>
      <c r="D28" s="111"/>
      <c r="E28" s="111"/>
      <c r="F28" s="111"/>
      <c r="G28" s="111"/>
    </row>
    <row r="29" spans="1:7" s="5" customFormat="1" ht="31.5">
      <c r="A29" s="50">
        <v>8710</v>
      </c>
      <c r="B29" s="44" t="s">
        <v>60</v>
      </c>
      <c r="C29" s="50">
        <v>1000</v>
      </c>
      <c r="D29" s="50">
        <v>1000</v>
      </c>
      <c r="E29" s="50">
        <v>0</v>
      </c>
      <c r="F29" s="48">
        <v>0</v>
      </c>
      <c r="G29" s="48">
        <v>0</v>
      </c>
    </row>
    <row r="30" spans="1:7" s="5" customFormat="1" ht="15.75" hidden="1">
      <c r="A30" s="43"/>
      <c r="B30" s="44"/>
      <c r="C30" s="50"/>
      <c r="D30" s="50"/>
      <c r="E30" s="50"/>
      <c r="F30" s="48">
        <v>0</v>
      </c>
      <c r="G30" s="80"/>
    </row>
    <row r="31" spans="1:7" s="5" customFormat="1" ht="15.75" hidden="1">
      <c r="A31" s="36"/>
      <c r="B31" s="45"/>
      <c r="C31" s="50"/>
      <c r="D31" s="50"/>
      <c r="E31" s="50"/>
      <c r="F31" s="48">
        <v>0</v>
      </c>
      <c r="G31" s="80"/>
    </row>
    <row r="32" spans="1:7" s="5" customFormat="1" ht="68.25" customHeight="1" hidden="1">
      <c r="A32" s="46">
        <v>9800</v>
      </c>
      <c r="B32" s="47" t="s">
        <v>41</v>
      </c>
      <c r="C32" s="50"/>
      <c r="D32" s="50"/>
      <c r="E32" s="50"/>
      <c r="F32" s="48">
        <v>0</v>
      </c>
      <c r="G32" s="80" t="e">
        <f>E32/D32*100</f>
        <v>#DIV/0!</v>
      </c>
    </row>
    <row r="33" spans="1:7" s="5" customFormat="1" ht="15.75" hidden="1">
      <c r="A33" s="36">
        <v>9770</v>
      </c>
      <c r="B33" s="34" t="s">
        <v>12</v>
      </c>
      <c r="C33" s="50"/>
      <c r="D33" s="50"/>
      <c r="E33" s="50"/>
      <c r="F33" s="48">
        <v>0</v>
      </c>
      <c r="G33" s="80" t="e">
        <f>E33/D33*100</f>
        <v>#DIV/0!</v>
      </c>
    </row>
    <row r="34" spans="1:7" s="5" customFormat="1" ht="15.75">
      <c r="A34" s="43"/>
      <c r="B34" s="43" t="s">
        <v>0</v>
      </c>
      <c r="C34" s="50">
        <f>SUM(C29:C33)</f>
        <v>1000</v>
      </c>
      <c r="D34" s="50">
        <f>SUM(D29:D33)</f>
        <v>1000</v>
      </c>
      <c r="E34" s="50">
        <f>SUM(E29:E33)</f>
        <v>0</v>
      </c>
      <c r="F34" s="48">
        <v>0</v>
      </c>
      <c r="G34" s="80">
        <f>E34/D34*100</f>
        <v>0</v>
      </c>
    </row>
    <row r="35" spans="1:7" s="5" customFormat="1" ht="17.25" customHeight="1">
      <c r="A35" s="111" t="s">
        <v>55</v>
      </c>
      <c r="B35" s="111"/>
      <c r="C35" s="111"/>
      <c r="D35" s="111"/>
      <c r="E35" s="111"/>
      <c r="F35" s="111"/>
      <c r="G35" s="111"/>
    </row>
    <row r="36" spans="1:7" s="5" customFormat="1" ht="31.5" hidden="1">
      <c r="A36" s="78" t="s">
        <v>37</v>
      </c>
      <c r="B36" s="30" t="s">
        <v>38</v>
      </c>
      <c r="C36" s="50"/>
      <c r="D36" s="50"/>
      <c r="E36" s="50">
        <v>0</v>
      </c>
      <c r="F36" s="80" t="e">
        <f>E36/C36*100</f>
        <v>#DIV/0!</v>
      </c>
      <c r="G36" s="80" t="e">
        <f>F36/D36*100</f>
        <v>#DIV/0!</v>
      </c>
    </row>
    <row r="37" spans="1:7" s="5" customFormat="1" ht="36.75" customHeight="1">
      <c r="A37" s="54">
        <v>3050</v>
      </c>
      <c r="B37" s="59" t="s">
        <v>4</v>
      </c>
      <c r="C37" s="50">
        <v>156644</v>
      </c>
      <c r="D37" s="50">
        <v>156644</v>
      </c>
      <c r="E37" s="50">
        <v>149221.67</v>
      </c>
      <c r="F37" s="52">
        <f aca="true" t="shared" si="3" ref="F37:F44">E37/C37*100</f>
        <v>95.26165700569445</v>
      </c>
      <c r="G37" s="52">
        <f aca="true" t="shared" si="4" ref="G37:G49">E37/D37*100</f>
        <v>95.26165700569445</v>
      </c>
    </row>
    <row r="38" spans="1:7" s="5" customFormat="1" ht="26.25" customHeight="1" hidden="1">
      <c r="A38" s="54">
        <v>3080</v>
      </c>
      <c r="B38" s="59" t="s">
        <v>11</v>
      </c>
      <c r="C38" s="50"/>
      <c r="D38" s="50"/>
      <c r="E38" s="50"/>
      <c r="F38" s="52" t="e">
        <f t="shared" si="3"/>
        <v>#DIV/0!</v>
      </c>
      <c r="G38" s="52" t="e">
        <f t="shared" si="4"/>
        <v>#DIV/0!</v>
      </c>
    </row>
    <row r="39" spans="1:7" s="25" customFormat="1" ht="25.5" customHeight="1" hidden="1">
      <c r="A39" s="55"/>
      <c r="B39" s="60"/>
      <c r="C39" s="56"/>
      <c r="D39" s="56"/>
      <c r="E39" s="56"/>
      <c r="F39" s="52" t="e">
        <f t="shared" si="3"/>
        <v>#DIV/0!</v>
      </c>
      <c r="G39" s="52" t="e">
        <f t="shared" si="4"/>
        <v>#DIV/0!</v>
      </c>
    </row>
    <row r="40" spans="1:7" s="5" customFormat="1" ht="47.25" customHeight="1" hidden="1">
      <c r="A40" s="55"/>
      <c r="B40" s="61"/>
      <c r="C40" s="56"/>
      <c r="D40" s="56"/>
      <c r="E40" s="56"/>
      <c r="F40" s="52" t="e">
        <f t="shared" si="3"/>
        <v>#DIV/0!</v>
      </c>
      <c r="G40" s="52" t="e">
        <f t="shared" si="4"/>
        <v>#DIV/0!</v>
      </c>
    </row>
    <row r="41" spans="1:7" s="5" customFormat="1" ht="35.25" customHeight="1">
      <c r="A41" s="54">
        <v>3090</v>
      </c>
      <c r="B41" s="62" t="s">
        <v>35</v>
      </c>
      <c r="C41" s="57">
        <v>359760</v>
      </c>
      <c r="D41" s="57">
        <v>359760</v>
      </c>
      <c r="E41" s="81">
        <v>98215.93</v>
      </c>
      <c r="F41" s="52">
        <f t="shared" si="3"/>
        <v>27.300403046475424</v>
      </c>
      <c r="G41" s="52">
        <f t="shared" si="4"/>
        <v>27.300403046475424</v>
      </c>
    </row>
    <row r="42" spans="1:7" s="5" customFormat="1" ht="54" customHeight="1" hidden="1">
      <c r="A42" s="58">
        <v>3104</v>
      </c>
      <c r="B42" s="63" t="s">
        <v>51</v>
      </c>
      <c r="C42" s="57"/>
      <c r="D42" s="57"/>
      <c r="E42" s="81"/>
      <c r="F42" s="52" t="e">
        <f t="shared" si="3"/>
        <v>#DIV/0!</v>
      </c>
      <c r="G42" s="52" t="e">
        <f t="shared" si="4"/>
        <v>#DIV/0!</v>
      </c>
    </row>
    <row r="43" spans="1:7" s="5" customFormat="1" ht="47.25" hidden="1">
      <c r="A43" s="58">
        <v>3112</v>
      </c>
      <c r="B43" s="62" t="s">
        <v>34</v>
      </c>
      <c r="C43" s="57"/>
      <c r="D43" s="57"/>
      <c r="E43" s="81"/>
      <c r="F43" s="52" t="e">
        <f t="shared" si="3"/>
        <v>#DIV/0!</v>
      </c>
      <c r="G43" s="52" t="e">
        <f t="shared" si="4"/>
        <v>#DIV/0!</v>
      </c>
    </row>
    <row r="44" spans="1:7" s="5" customFormat="1" ht="47.25" hidden="1">
      <c r="A44" s="54">
        <v>3121</v>
      </c>
      <c r="B44" s="64" t="s">
        <v>42</v>
      </c>
      <c r="C44" s="50"/>
      <c r="D44" s="50"/>
      <c r="E44" s="51"/>
      <c r="F44" s="52" t="e">
        <f t="shared" si="3"/>
        <v>#DIV/0!</v>
      </c>
      <c r="G44" s="52" t="e">
        <f t="shared" si="4"/>
        <v>#DIV/0!</v>
      </c>
    </row>
    <row r="45" spans="1:7" s="5" customFormat="1" ht="31.5" hidden="1">
      <c r="A45" s="54">
        <v>3123</v>
      </c>
      <c r="B45" s="47" t="s">
        <v>43</v>
      </c>
      <c r="C45" s="50"/>
      <c r="D45" s="50"/>
      <c r="E45" s="51"/>
      <c r="F45" s="52">
        <v>0</v>
      </c>
      <c r="G45" s="52" t="e">
        <f t="shared" si="4"/>
        <v>#DIV/0!</v>
      </c>
    </row>
    <row r="46" spans="1:7" s="5" customFormat="1" ht="110.25" hidden="1">
      <c r="A46" s="54">
        <v>3140</v>
      </c>
      <c r="B46" s="47" t="s">
        <v>54</v>
      </c>
      <c r="C46" s="50"/>
      <c r="D46" s="50"/>
      <c r="E46" s="51"/>
      <c r="F46" s="52">
        <v>0</v>
      </c>
      <c r="G46" s="52">
        <v>0</v>
      </c>
    </row>
    <row r="47" spans="1:7" s="5" customFormat="1" ht="141.75" hidden="1">
      <c r="A47" s="54">
        <v>3160</v>
      </c>
      <c r="B47" s="47" t="s">
        <v>44</v>
      </c>
      <c r="C47" s="50"/>
      <c r="D47" s="50"/>
      <c r="E47" s="51"/>
      <c r="F47" s="52" t="e">
        <f>E47/C47*100</f>
        <v>#DIV/0!</v>
      </c>
      <c r="G47" s="52" t="e">
        <f t="shared" si="4"/>
        <v>#DIV/0!</v>
      </c>
    </row>
    <row r="48" spans="1:7" s="26" customFormat="1" ht="87" customHeight="1">
      <c r="A48" s="58">
        <v>3171</v>
      </c>
      <c r="B48" s="63" t="s">
        <v>45</v>
      </c>
      <c r="C48" s="57">
        <v>197286</v>
      </c>
      <c r="D48" s="57">
        <v>197286</v>
      </c>
      <c r="E48" s="81">
        <v>195728.62</v>
      </c>
      <c r="F48" s="52">
        <f>E48/C48*100</f>
        <v>99.21059781231308</v>
      </c>
      <c r="G48" s="52">
        <f t="shared" si="4"/>
        <v>99.21059781231308</v>
      </c>
    </row>
    <row r="49" spans="1:7" s="5" customFormat="1" ht="15.75">
      <c r="A49" s="50"/>
      <c r="B49" s="50" t="s">
        <v>0</v>
      </c>
      <c r="C49" s="50">
        <f>SUM(C36:C48)</f>
        <v>713690</v>
      </c>
      <c r="D49" s="50">
        <f>SUM(D36:D48)</f>
        <v>713690</v>
      </c>
      <c r="E49" s="50">
        <f>SUM(E36:E48)</f>
        <v>443166.22</v>
      </c>
      <c r="F49" s="52">
        <f>E49/C49*100</f>
        <v>62.09505807843742</v>
      </c>
      <c r="G49" s="52">
        <f t="shared" si="4"/>
        <v>62.09505807843742</v>
      </c>
    </row>
    <row r="50" spans="1:7" s="5" customFormat="1" ht="14.25" hidden="1">
      <c r="A50" s="109"/>
      <c r="B50" s="109"/>
      <c r="C50" s="109"/>
      <c r="D50" s="109"/>
      <c r="E50" s="109"/>
      <c r="F50" s="109"/>
      <c r="G50" s="109"/>
    </row>
    <row r="51" spans="1:7" s="5" customFormat="1" ht="12.75" hidden="1">
      <c r="A51" s="3"/>
      <c r="B51" s="21"/>
      <c r="C51" s="3"/>
      <c r="D51" s="3"/>
      <c r="E51" s="3"/>
      <c r="F51" s="4"/>
      <c r="G51" s="4"/>
    </row>
    <row r="52" spans="1:7" s="5" customFormat="1" ht="48.75" customHeight="1" hidden="1">
      <c r="A52" s="3"/>
      <c r="B52" s="23"/>
      <c r="C52" s="3"/>
      <c r="D52" s="3"/>
      <c r="E52" s="3"/>
      <c r="F52" s="4"/>
      <c r="G52" s="4"/>
    </row>
    <row r="53" spans="1:7" s="5" customFormat="1" ht="35.25" customHeight="1" hidden="1">
      <c r="A53" s="3"/>
      <c r="B53" s="21"/>
      <c r="C53" s="3"/>
      <c r="D53" s="3"/>
      <c r="E53" s="3"/>
      <c r="F53" s="4"/>
      <c r="G53" s="4"/>
    </row>
    <row r="54" spans="1:7" s="9" customFormat="1" ht="12.75" customHeight="1" hidden="1">
      <c r="A54" s="3"/>
      <c r="B54" s="24"/>
      <c r="C54" s="3"/>
      <c r="D54" s="3"/>
      <c r="E54" s="3"/>
      <c r="F54" s="4"/>
      <c r="G54" s="4"/>
    </row>
    <row r="55" spans="1:7" s="5" customFormat="1" ht="12.75" hidden="1">
      <c r="A55" s="3"/>
      <c r="B55" s="24"/>
      <c r="C55" s="3"/>
      <c r="D55" s="3"/>
      <c r="E55" s="8"/>
      <c r="F55" s="4"/>
      <c r="G55" s="4"/>
    </row>
    <row r="56" spans="1:7" s="5" customFormat="1" ht="12.75" hidden="1">
      <c r="A56" s="3"/>
      <c r="B56" s="21"/>
      <c r="C56" s="3"/>
      <c r="D56" s="3"/>
      <c r="E56" s="3"/>
      <c r="F56" s="4"/>
      <c r="G56" s="4"/>
    </row>
    <row r="57" spans="1:7" s="5" customFormat="1" ht="35.25" customHeight="1" hidden="1">
      <c r="A57" s="3"/>
      <c r="B57" s="3"/>
      <c r="C57" s="3"/>
      <c r="D57" s="3"/>
      <c r="E57" s="3"/>
      <c r="F57" s="4"/>
      <c r="G57" s="4"/>
    </row>
    <row r="58" spans="1:7" s="5" customFormat="1" ht="12.75" hidden="1">
      <c r="A58" s="3"/>
      <c r="B58" s="3"/>
      <c r="C58" s="3"/>
      <c r="D58" s="3"/>
      <c r="E58" s="3"/>
      <c r="F58" s="4"/>
      <c r="G58" s="4"/>
    </row>
    <row r="59" spans="1:7" s="5" customFormat="1" ht="12" customHeight="1" hidden="1">
      <c r="A59" s="3"/>
      <c r="B59" s="7"/>
      <c r="C59" s="7"/>
      <c r="D59" s="15"/>
      <c r="E59" s="12"/>
      <c r="F59" s="6"/>
      <c r="G59" s="6"/>
    </row>
    <row r="60" spans="1:7" s="5" customFormat="1" ht="14.25" hidden="1">
      <c r="A60" s="109" t="s">
        <v>13</v>
      </c>
      <c r="B60" s="109"/>
      <c r="C60" s="109"/>
      <c r="D60" s="109"/>
      <c r="E60" s="109"/>
      <c r="F60" s="109"/>
      <c r="G60" s="109"/>
    </row>
    <row r="61" spans="1:7" s="5" customFormat="1" ht="12.75" hidden="1">
      <c r="A61" s="10">
        <v>8010</v>
      </c>
      <c r="B61" s="3" t="s">
        <v>22</v>
      </c>
      <c r="C61" s="3"/>
      <c r="D61" s="3"/>
      <c r="E61" s="11">
        <v>0</v>
      </c>
      <c r="F61" s="16">
        <v>0</v>
      </c>
      <c r="G61" s="11">
        <v>0</v>
      </c>
    </row>
    <row r="62" spans="1:7" s="5" customFormat="1" ht="14.25" hidden="1">
      <c r="A62" s="109"/>
      <c r="B62" s="109"/>
      <c r="C62" s="109"/>
      <c r="D62" s="109"/>
      <c r="E62" s="109"/>
      <c r="F62" s="109"/>
      <c r="G62" s="109"/>
    </row>
    <row r="63" spans="1:7" s="5" customFormat="1" ht="15.75">
      <c r="A63" s="3"/>
      <c r="B63" s="65" t="s">
        <v>5</v>
      </c>
      <c r="C63" s="74">
        <f>C19+C27+C34+C49</f>
        <v>2594390</v>
      </c>
      <c r="D63" s="74">
        <f>D19+D27+D34+D49</f>
        <v>2594390</v>
      </c>
      <c r="E63" s="75">
        <f>E19+E27+E34+E49</f>
        <v>2181371.38</v>
      </c>
      <c r="F63" s="53">
        <f>E63/C63*100</f>
        <v>84.08031868762984</v>
      </c>
      <c r="G63" s="53">
        <f>E63/D63*100</f>
        <v>84.08031868762984</v>
      </c>
    </row>
    <row r="64" spans="1:7" s="5" customFormat="1" ht="12.75" hidden="1">
      <c r="A64" s="3"/>
      <c r="B64" s="3"/>
      <c r="C64" s="3"/>
      <c r="D64" s="3"/>
      <c r="E64" s="3"/>
      <c r="F64" s="3"/>
      <c r="G64" s="3"/>
    </row>
    <row r="65" spans="1:7" s="5" customFormat="1" ht="12.75" hidden="1">
      <c r="A65" s="3"/>
      <c r="B65" s="3"/>
      <c r="C65" s="3"/>
      <c r="D65" s="3"/>
      <c r="E65" s="3"/>
      <c r="F65" s="3"/>
      <c r="G65" s="3"/>
    </row>
    <row r="66" spans="1:7" s="5" customFormat="1" ht="12.75" hidden="1">
      <c r="A66" s="3"/>
      <c r="B66" s="3"/>
      <c r="C66" s="3"/>
      <c r="D66" s="3"/>
      <c r="E66" s="3"/>
      <c r="F66" s="3"/>
      <c r="G66" s="3"/>
    </row>
    <row r="67" spans="1:7" s="5" customFormat="1" ht="12.75" hidden="1">
      <c r="A67" s="3"/>
      <c r="B67" s="3"/>
      <c r="C67" s="3"/>
      <c r="D67" s="3"/>
      <c r="E67" s="3"/>
      <c r="F67" s="3"/>
      <c r="G67" s="3"/>
    </row>
    <row r="68" spans="1:7" s="5" customFormat="1" ht="12.75" hidden="1">
      <c r="A68" s="3"/>
      <c r="B68" s="3"/>
      <c r="C68" s="3"/>
      <c r="D68" s="3"/>
      <c r="E68" s="3"/>
      <c r="F68" s="3"/>
      <c r="G68" s="3"/>
    </row>
    <row r="69" spans="1:7" s="5" customFormat="1" ht="12.75" hidden="1">
      <c r="A69" s="3"/>
      <c r="B69" s="3"/>
      <c r="C69" s="3"/>
      <c r="D69" s="3"/>
      <c r="E69" s="3"/>
      <c r="F69" s="3"/>
      <c r="G69" s="3"/>
    </row>
    <row r="70" spans="1:7" s="5" customFormat="1" ht="12.75" hidden="1">
      <c r="A70" s="3"/>
      <c r="B70" s="3"/>
      <c r="C70" s="3"/>
      <c r="D70" s="3"/>
      <c r="E70" s="3"/>
      <c r="F70" s="3"/>
      <c r="G70" s="3"/>
    </row>
    <row r="71" spans="1:7" s="5" customFormat="1" ht="12.75" hidden="1">
      <c r="A71" s="3"/>
      <c r="B71" s="3"/>
      <c r="C71" s="3"/>
      <c r="D71" s="3"/>
      <c r="E71" s="3"/>
      <c r="F71" s="3"/>
      <c r="G71" s="3"/>
    </row>
    <row r="72" spans="1:7" s="5" customFormat="1" ht="12.75" hidden="1">
      <c r="A72" s="3"/>
      <c r="B72" s="3"/>
      <c r="C72" s="3"/>
      <c r="D72" s="3"/>
      <c r="E72" s="3"/>
      <c r="F72" s="3"/>
      <c r="G72" s="3"/>
    </row>
    <row r="73" spans="1:7" s="5" customFormat="1" ht="12.75" hidden="1">
      <c r="A73" s="3"/>
      <c r="B73" s="3"/>
      <c r="C73" s="3"/>
      <c r="D73" s="3"/>
      <c r="E73" s="3"/>
      <c r="F73" s="3"/>
      <c r="G73" s="3"/>
    </row>
    <row r="74" spans="1:7" s="5" customFormat="1" ht="12.75" hidden="1">
      <c r="A74" s="3"/>
      <c r="B74" s="3"/>
      <c r="C74" s="3"/>
      <c r="D74" s="3"/>
      <c r="E74" s="3"/>
      <c r="F74" s="3"/>
      <c r="G74" s="3"/>
    </row>
    <row r="75" spans="1:7" s="5" customFormat="1" ht="12.75" hidden="1">
      <c r="A75" s="3"/>
      <c r="B75" s="3"/>
      <c r="C75" s="3"/>
      <c r="D75" s="3"/>
      <c r="E75" s="3"/>
      <c r="F75" s="3"/>
      <c r="G75" s="3"/>
    </row>
    <row r="76" spans="1:7" s="5" customFormat="1" ht="12.75" hidden="1">
      <c r="A76" s="3"/>
      <c r="B76" s="3"/>
      <c r="C76" s="3"/>
      <c r="D76" s="3"/>
      <c r="E76" s="3"/>
      <c r="F76" s="3"/>
      <c r="G76" s="3"/>
    </row>
    <row r="77" spans="1:7" s="5" customFormat="1" ht="12.75" hidden="1">
      <c r="A77" s="3"/>
      <c r="B77" s="3"/>
      <c r="C77" s="3"/>
      <c r="D77" s="3"/>
      <c r="E77" s="3"/>
      <c r="F77" s="3"/>
      <c r="G77" s="3"/>
    </row>
    <row r="78" spans="1:7" s="5" customFormat="1" ht="12.75" hidden="1">
      <c r="A78" s="3"/>
      <c r="B78" s="3"/>
      <c r="C78" s="3"/>
      <c r="D78" s="3"/>
      <c r="E78" s="3"/>
      <c r="F78" s="3"/>
      <c r="G78" s="3"/>
    </row>
    <row r="79" spans="1:7" s="5" customFormat="1" ht="12.75" hidden="1">
      <c r="A79" s="3"/>
      <c r="B79" s="3"/>
      <c r="C79" s="3"/>
      <c r="D79" s="3"/>
      <c r="E79" s="3"/>
      <c r="F79" s="3"/>
      <c r="G79" s="3"/>
    </row>
    <row r="80" spans="1:7" s="5" customFormat="1" ht="12.75" hidden="1">
      <c r="A80" s="3"/>
      <c r="B80" s="3"/>
      <c r="C80" s="3"/>
      <c r="D80" s="3"/>
      <c r="E80" s="3"/>
      <c r="F80" s="3"/>
      <c r="G80" s="3"/>
    </row>
    <row r="81" spans="1:7" s="5" customFormat="1" ht="12.75" hidden="1">
      <c r="A81" s="3"/>
      <c r="B81" s="3"/>
      <c r="C81" s="3"/>
      <c r="D81" s="3"/>
      <c r="E81" s="3"/>
      <c r="F81" s="3"/>
      <c r="G81" s="3"/>
    </row>
    <row r="82" spans="1:7" s="5" customFormat="1" ht="12.75" hidden="1">
      <c r="A82" s="3"/>
      <c r="B82" s="3"/>
      <c r="C82" s="3"/>
      <c r="D82" s="3"/>
      <c r="E82" s="3"/>
      <c r="F82" s="3"/>
      <c r="G82" s="3"/>
    </row>
    <row r="83" spans="1:7" s="5" customFormat="1" ht="12.75" hidden="1">
      <c r="A83" s="3"/>
      <c r="B83" s="3"/>
      <c r="C83" s="3"/>
      <c r="D83" s="3"/>
      <c r="E83" s="3"/>
      <c r="F83" s="3"/>
      <c r="G83" s="3"/>
    </row>
    <row r="84" spans="1:7" s="5" customFormat="1" ht="12.75" hidden="1">
      <c r="A84" s="3"/>
      <c r="B84" s="3"/>
      <c r="C84" s="3"/>
      <c r="D84" s="3"/>
      <c r="E84" s="3"/>
      <c r="F84" s="3"/>
      <c r="G84" s="3"/>
    </row>
    <row r="85" spans="1:7" s="5" customFormat="1" ht="12.75" hidden="1">
      <c r="A85" s="3"/>
      <c r="B85" s="3"/>
      <c r="C85" s="3"/>
      <c r="D85" s="3"/>
      <c r="E85" s="3"/>
      <c r="F85" s="3"/>
      <c r="G85" s="3"/>
    </row>
    <row r="86" spans="1:7" s="5" customFormat="1" ht="12.75" hidden="1">
      <c r="A86" s="3"/>
      <c r="B86" s="3"/>
      <c r="C86" s="3"/>
      <c r="D86" s="3"/>
      <c r="E86" s="3"/>
      <c r="F86" s="3"/>
      <c r="G86" s="3"/>
    </row>
    <row r="87" spans="1:7" s="5" customFormat="1" ht="12.75" hidden="1">
      <c r="A87" s="3"/>
      <c r="B87" s="3"/>
      <c r="C87" s="3"/>
      <c r="D87" s="3"/>
      <c r="E87" s="3"/>
      <c r="F87" s="3"/>
      <c r="G87" s="3"/>
    </row>
    <row r="88" spans="1:7" s="5" customFormat="1" ht="12.75" hidden="1">
      <c r="A88" s="3"/>
      <c r="B88" s="3"/>
      <c r="C88" s="3"/>
      <c r="D88" s="3"/>
      <c r="E88" s="3"/>
      <c r="F88" s="3"/>
      <c r="G88" s="3"/>
    </row>
    <row r="89" spans="1:7" s="5" customFormat="1" ht="12.75" hidden="1">
      <c r="A89" s="3"/>
      <c r="B89" s="3"/>
      <c r="C89" s="3"/>
      <c r="D89" s="3"/>
      <c r="E89" s="3"/>
      <c r="F89" s="3"/>
      <c r="G89" s="3"/>
    </row>
    <row r="90" spans="1:7" s="5" customFormat="1" ht="12.75" hidden="1">
      <c r="A90" s="3"/>
      <c r="B90" s="3"/>
      <c r="C90" s="3"/>
      <c r="D90" s="3"/>
      <c r="E90" s="3"/>
      <c r="F90" s="3"/>
      <c r="G90" s="3"/>
    </row>
    <row r="91" spans="1:7" s="5" customFormat="1" ht="12.75" hidden="1">
      <c r="A91" s="3"/>
      <c r="B91" s="3"/>
      <c r="C91" s="3"/>
      <c r="D91" s="3"/>
      <c r="E91" s="3"/>
      <c r="F91" s="3"/>
      <c r="G91" s="3"/>
    </row>
    <row r="92" spans="1:7" s="5" customFormat="1" ht="12.75" hidden="1">
      <c r="A92" s="3"/>
      <c r="B92" s="3"/>
      <c r="C92" s="3"/>
      <c r="D92" s="3"/>
      <c r="E92" s="3"/>
      <c r="F92" s="3"/>
      <c r="G92" s="3"/>
    </row>
    <row r="93" spans="1:7" s="5" customFormat="1" ht="12.75" hidden="1">
      <c r="A93" s="3"/>
      <c r="B93" s="3"/>
      <c r="C93" s="3"/>
      <c r="D93" s="3"/>
      <c r="E93" s="3"/>
      <c r="F93" s="3"/>
      <c r="G93" s="3"/>
    </row>
    <row r="94" spans="1:7" s="5" customFormat="1" ht="12.75" hidden="1">
      <c r="A94" s="3"/>
      <c r="B94" s="3"/>
      <c r="C94" s="3"/>
      <c r="D94" s="3"/>
      <c r="E94" s="3"/>
      <c r="F94" s="3"/>
      <c r="G94" s="3"/>
    </row>
    <row r="95" spans="1:7" s="5" customFormat="1" ht="12.75" hidden="1">
      <c r="A95" s="3"/>
      <c r="B95" s="3"/>
      <c r="C95" s="3"/>
      <c r="D95" s="3"/>
      <c r="E95" s="3"/>
      <c r="F95" s="3"/>
      <c r="G95" s="3"/>
    </row>
    <row r="96" spans="1:7" s="5" customFormat="1" ht="12.75" hidden="1">
      <c r="A96" s="3"/>
      <c r="B96" s="3"/>
      <c r="C96" s="3"/>
      <c r="D96" s="3"/>
      <c r="E96" s="3"/>
      <c r="F96" s="3"/>
      <c r="G96" s="3"/>
    </row>
    <row r="97" spans="1:7" s="5" customFormat="1" ht="12.75" hidden="1">
      <c r="A97" s="3"/>
      <c r="B97" s="3"/>
      <c r="C97" s="3"/>
      <c r="D97" s="3"/>
      <c r="E97" s="3"/>
      <c r="F97" s="3"/>
      <c r="G97" s="3"/>
    </row>
    <row r="98" spans="1:7" s="5" customFormat="1" ht="12.75" hidden="1">
      <c r="A98" s="3"/>
      <c r="B98" s="3"/>
      <c r="C98" s="3"/>
      <c r="D98" s="3"/>
      <c r="E98" s="3"/>
      <c r="F98" s="3"/>
      <c r="G98" s="3"/>
    </row>
    <row r="99" spans="1:7" s="5" customFormat="1" ht="12.75" hidden="1">
      <c r="A99" s="3"/>
      <c r="B99" s="3"/>
      <c r="C99" s="3"/>
      <c r="D99" s="3"/>
      <c r="E99" s="3"/>
      <c r="F99" s="3"/>
      <c r="G99" s="3"/>
    </row>
    <row r="100" spans="1:7" s="5" customFormat="1" ht="12.75" hidden="1">
      <c r="A100" s="3"/>
      <c r="B100" s="3"/>
      <c r="C100" s="3"/>
      <c r="D100" s="3"/>
      <c r="E100" s="3"/>
      <c r="F100" s="3"/>
      <c r="G100" s="3"/>
    </row>
    <row r="101" spans="1:7" s="5" customFormat="1" ht="12.75" hidden="1">
      <c r="A101" s="3"/>
      <c r="B101" s="3"/>
      <c r="C101" s="3"/>
      <c r="D101" s="3"/>
      <c r="E101" s="3"/>
      <c r="F101" s="3"/>
      <c r="G101" s="3"/>
    </row>
    <row r="102" spans="1:7" s="5" customFormat="1" ht="12.75" hidden="1">
      <c r="A102" s="3"/>
      <c r="B102" s="3"/>
      <c r="C102" s="3"/>
      <c r="D102" s="3"/>
      <c r="E102" s="3"/>
      <c r="F102" s="3"/>
      <c r="G102" s="3"/>
    </row>
    <row r="103" spans="1:7" s="5" customFormat="1" ht="12.75" hidden="1">
      <c r="A103" s="3"/>
      <c r="B103" s="3"/>
      <c r="C103" s="3"/>
      <c r="D103" s="3"/>
      <c r="E103" s="3"/>
      <c r="F103" s="3"/>
      <c r="G103" s="3"/>
    </row>
    <row r="104" spans="1:7" s="5" customFormat="1" ht="12.75" hidden="1">
      <c r="A104" s="3"/>
      <c r="B104" s="3"/>
      <c r="C104" s="3"/>
      <c r="D104" s="3"/>
      <c r="E104" s="3"/>
      <c r="F104" s="3"/>
      <c r="G104" s="3"/>
    </row>
    <row r="105" spans="1:7" s="5" customFormat="1" ht="12.75" hidden="1">
      <c r="A105" s="3"/>
      <c r="B105" s="3"/>
      <c r="C105" s="3"/>
      <c r="D105" s="3"/>
      <c r="E105" s="3"/>
      <c r="F105" s="3"/>
      <c r="G105" s="3"/>
    </row>
    <row r="106" spans="1:7" s="5" customFormat="1" ht="12.75" hidden="1">
      <c r="A106" s="3"/>
      <c r="B106" s="3"/>
      <c r="C106" s="3"/>
      <c r="D106" s="3"/>
      <c r="E106" s="3"/>
      <c r="F106" s="3"/>
      <c r="G106" s="3"/>
    </row>
    <row r="107" spans="1:7" s="5" customFormat="1" ht="12.75" hidden="1">
      <c r="A107" s="3"/>
      <c r="B107" s="3"/>
      <c r="C107" s="3"/>
      <c r="D107" s="3"/>
      <c r="E107" s="3"/>
      <c r="F107" s="3"/>
      <c r="G107" s="3"/>
    </row>
    <row r="108" spans="1:7" s="5" customFormat="1" ht="12.75" hidden="1">
      <c r="A108" s="3"/>
      <c r="B108" s="3"/>
      <c r="C108" s="3"/>
      <c r="D108" s="3"/>
      <c r="E108" s="3"/>
      <c r="F108" s="3"/>
      <c r="G108" s="3"/>
    </row>
    <row r="109" spans="1:7" s="5" customFormat="1" ht="12.75" hidden="1">
      <c r="A109" s="3"/>
      <c r="B109" s="3"/>
      <c r="C109" s="3"/>
      <c r="D109" s="3"/>
      <c r="E109" s="3"/>
      <c r="F109" s="3"/>
      <c r="G109" s="3"/>
    </row>
    <row r="110" spans="1:7" s="5" customFormat="1" ht="12.75" hidden="1">
      <c r="A110" s="3"/>
      <c r="B110" s="3"/>
      <c r="C110" s="3"/>
      <c r="D110" s="3"/>
      <c r="E110" s="3"/>
      <c r="F110" s="3"/>
      <c r="G110" s="3"/>
    </row>
    <row r="111" spans="1:7" s="5" customFormat="1" ht="12.75" hidden="1">
      <c r="A111" s="3"/>
      <c r="B111" s="3"/>
      <c r="C111" s="3"/>
      <c r="D111" s="3"/>
      <c r="E111" s="3"/>
      <c r="F111" s="3"/>
      <c r="G111" s="3"/>
    </row>
    <row r="112" spans="1:7" s="5" customFormat="1" ht="12.75" hidden="1">
      <c r="A112" s="3"/>
      <c r="B112" s="3"/>
      <c r="C112" s="3"/>
      <c r="D112" s="3"/>
      <c r="E112" s="3"/>
      <c r="F112" s="3"/>
      <c r="G112" s="3"/>
    </row>
    <row r="113" spans="1:7" s="5" customFormat="1" ht="12.75" hidden="1">
      <c r="A113" s="3"/>
      <c r="B113" s="3"/>
      <c r="C113" s="3"/>
      <c r="D113" s="3"/>
      <c r="E113" s="3"/>
      <c r="F113" s="3"/>
      <c r="G113" s="3"/>
    </row>
    <row r="114" spans="1:7" s="5" customFormat="1" ht="12.75" hidden="1">
      <c r="A114" s="3"/>
      <c r="B114" s="3"/>
      <c r="C114" s="3"/>
      <c r="D114" s="3"/>
      <c r="E114" s="3"/>
      <c r="F114" s="3"/>
      <c r="G114" s="3"/>
    </row>
    <row r="115" spans="1:7" s="5" customFormat="1" ht="12.75" hidden="1">
      <c r="A115" s="3"/>
      <c r="B115" s="3"/>
      <c r="C115" s="3"/>
      <c r="D115" s="3"/>
      <c r="E115" s="3"/>
      <c r="F115" s="3"/>
      <c r="G115" s="3"/>
    </row>
    <row r="116" spans="1:7" s="5" customFormat="1" ht="12.75" hidden="1">
      <c r="A116" s="3"/>
      <c r="B116" s="3"/>
      <c r="C116" s="3"/>
      <c r="D116" s="3"/>
      <c r="E116" s="3"/>
      <c r="F116" s="3"/>
      <c r="G116" s="3"/>
    </row>
    <row r="117" spans="1:7" s="5" customFormat="1" ht="12.75" hidden="1">
      <c r="A117" s="3"/>
      <c r="B117" s="3"/>
      <c r="C117" s="3"/>
      <c r="D117" s="3"/>
      <c r="E117" s="3"/>
      <c r="F117" s="3"/>
      <c r="G117" s="3"/>
    </row>
    <row r="118" spans="1:7" s="5" customFormat="1" ht="12.75" hidden="1">
      <c r="A118" s="3"/>
      <c r="B118" s="3"/>
      <c r="C118" s="3"/>
      <c r="D118" s="3"/>
      <c r="E118" s="3"/>
      <c r="F118" s="3"/>
      <c r="G118" s="3"/>
    </row>
    <row r="119" spans="1:7" s="5" customFormat="1" ht="12.75" hidden="1">
      <c r="A119" s="108"/>
      <c r="B119" s="108"/>
      <c r="C119" s="108"/>
      <c r="D119" s="108"/>
      <c r="E119" s="108"/>
      <c r="F119" s="108"/>
      <c r="G119" s="108"/>
    </row>
    <row r="120" s="9" customFormat="1" ht="12.75">
      <c r="E120" s="103"/>
    </row>
    <row r="121" s="9" customFormat="1" ht="12.75">
      <c r="E121" s="104"/>
    </row>
    <row r="122" spans="2:7" s="9" customFormat="1" ht="19.5" customHeight="1">
      <c r="B122" s="87"/>
      <c r="C122" s="88"/>
      <c r="D122" s="88"/>
      <c r="E122" s="112"/>
      <c r="F122" s="112"/>
      <c r="G122" s="112"/>
    </row>
    <row r="123" s="105" customFormat="1" ht="12.75"/>
    <row r="124" s="105" customFormat="1" ht="12.75"/>
    <row r="125" s="105" customFormat="1" ht="12.75"/>
    <row r="126" s="105" customFormat="1" ht="12.75"/>
    <row r="127" s="105" customFormat="1" ht="12.75"/>
    <row r="128" s="105" customFormat="1" ht="12.75"/>
    <row r="129" s="105" customFormat="1" ht="12.75"/>
    <row r="130" s="105" customFormat="1" ht="12.75"/>
    <row r="131" s="105" customFormat="1" ht="12.75"/>
    <row r="132" s="105" customFormat="1" ht="12.75"/>
    <row r="133" s="106" customFormat="1" ht="12.75"/>
    <row r="134" s="106" customFormat="1" ht="12.75"/>
    <row r="135" s="106" customFormat="1" ht="12.75"/>
    <row r="136" s="106" customFormat="1" ht="12.75"/>
    <row r="137" s="106" customFormat="1" ht="12.75"/>
    <row r="138" s="106" customFormat="1" ht="12.75"/>
  </sheetData>
  <mergeCells count="8">
    <mergeCell ref="E122:G122"/>
    <mergeCell ref="A60:G60"/>
    <mergeCell ref="A62:G62"/>
    <mergeCell ref="A6:G6"/>
    <mergeCell ref="A20:G20"/>
    <mergeCell ref="A28:G28"/>
    <mergeCell ref="A35:G35"/>
    <mergeCell ref="A50:G50"/>
  </mergeCells>
  <printOptions/>
  <pageMargins left="0.5905511811023623" right="0" top="0.1968503937007874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G35"/>
  <sheetViews>
    <sheetView workbookViewId="0" topLeftCell="A1">
      <selection activeCell="A5" sqref="A5"/>
    </sheetView>
  </sheetViews>
  <sheetFormatPr defaultColWidth="9.140625" defaultRowHeight="12.75"/>
  <cols>
    <col min="1" max="1" width="8.28125" style="0" customWidth="1"/>
    <col min="2" max="2" width="41.57421875" style="0" customWidth="1"/>
    <col min="3" max="3" width="14.00390625" style="0" customWidth="1"/>
    <col min="4" max="4" width="14.421875" style="0" customWidth="1"/>
    <col min="5" max="5" width="15.28125" style="0" customWidth="1"/>
    <col min="6" max="6" width="12.7109375" style="0" customWidth="1"/>
    <col min="7" max="7" width="17.8515625" style="0" customWidth="1"/>
    <col min="8" max="8" width="9.57421875" style="0" customWidth="1"/>
  </cols>
  <sheetData>
    <row r="1" spans="6:7" ht="12.75">
      <c r="F1" s="77"/>
      <c r="G1" s="37"/>
    </row>
    <row r="2" spans="6:7" ht="12.75">
      <c r="F2" s="37"/>
      <c r="G2" s="37"/>
    </row>
    <row r="3" spans="1:7" ht="15.75">
      <c r="A3" s="27"/>
      <c r="B3" s="27"/>
      <c r="C3" s="27"/>
      <c r="D3" s="27"/>
      <c r="E3" s="27"/>
      <c r="F3" s="76"/>
      <c r="G3" s="76"/>
    </row>
    <row r="4" spans="1:7" ht="27" customHeight="1">
      <c r="A4" s="39" t="s">
        <v>75</v>
      </c>
      <c r="B4" s="39"/>
      <c r="F4" s="2"/>
      <c r="G4" s="2"/>
    </row>
    <row r="5" spans="2:7" ht="12.75">
      <c r="B5" s="1"/>
      <c r="F5" s="2"/>
      <c r="G5" s="38" t="s">
        <v>62</v>
      </c>
    </row>
    <row r="6" spans="1:7" ht="117.75" customHeight="1">
      <c r="A6" s="31"/>
      <c r="B6" s="41" t="s">
        <v>63</v>
      </c>
      <c r="C6" s="41" t="s">
        <v>67</v>
      </c>
      <c r="D6" s="41" t="s">
        <v>68</v>
      </c>
      <c r="E6" s="41" t="s">
        <v>69</v>
      </c>
      <c r="F6" s="41" t="s">
        <v>70</v>
      </c>
      <c r="G6" s="41" t="s">
        <v>71</v>
      </c>
    </row>
    <row r="7" spans="1:7" ht="15" customHeight="1">
      <c r="A7" s="110" t="s">
        <v>16</v>
      </c>
      <c r="B7" s="110"/>
      <c r="C7" s="110"/>
      <c r="D7" s="110"/>
      <c r="E7" s="110"/>
      <c r="F7" s="110"/>
      <c r="G7" s="110"/>
    </row>
    <row r="8" spans="1:7" ht="48.75" customHeight="1">
      <c r="A8" s="101" t="s">
        <v>36</v>
      </c>
      <c r="B8" s="83" t="s">
        <v>48</v>
      </c>
      <c r="C8" s="42">
        <v>0</v>
      </c>
      <c r="D8" s="42">
        <v>0</v>
      </c>
      <c r="E8" s="42">
        <v>213430.46</v>
      </c>
      <c r="F8" s="48">
        <v>0</v>
      </c>
      <c r="G8" s="48">
        <v>0</v>
      </c>
    </row>
    <row r="9" spans="1:7" ht="31.5" hidden="1">
      <c r="A9" s="31">
        <v>2010</v>
      </c>
      <c r="B9" s="30" t="s">
        <v>28</v>
      </c>
      <c r="C9" s="42"/>
      <c r="D9" s="72"/>
      <c r="E9" s="42"/>
      <c r="F9" s="49">
        <v>0</v>
      </c>
      <c r="G9" s="49" t="e">
        <f>(E9/D9)*100</f>
        <v>#DIV/0!</v>
      </c>
    </row>
    <row r="10" spans="1:7" ht="63" hidden="1">
      <c r="A10" s="31">
        <v>2111</v>
      </c>
      <c r="B10" s="30" t="s">
        <v>47</v>
      </c>
      <c r="C10" s="42"/>
      <c r="D10" s="72"/>
      <c r="E10" s="42"/>
      <c r="F10" s="49">
        <v>0</v>
      </c>
      <c r="G10" s="49" t="e">
        <f>(E10/D10)*100</f>
        <v>#DIV/0!</v>
      </c>
    </row>
    <row r="11" spans="1:7" ht="29.25" customHeight="1" hidden="1" thickBot="1">
      <c r="A11" s="31">
        <v>7330</v>
      </c>
      <c r="B11" s="35" t="s">
        <v>61</v>
      </c>
      <c r="C11" s="42"/>
      <c r="D11" s="48"/>
      <c r="E11" s="42">
        <v>0</v>
      </c>
      <c r="F11" s="49">
        <v>0</v>
      </c>
      <c r="G11" s="49" t="e">
        <f>(E11/D11)*100</f>
        <v>#DIV/0!</v>
      </c>
    </row>
    <row r="12" spans="1:7" ht="15.75" hidden="1">
      <c r="A12" s="31"/>
      <c r="B12" s="31" t="s">
        <v>0</v>
      </c>
      <c r="C12" s="42">
        <f>SUM(C9:C11)</f>
        <v>0</v>
      </c>
      <c r="D12" s="42">
        <f>SUM(D9:D11)</f>
        <v>0</v>
      </c>
      <c r="E12" s="42">
        <f>SUM(E8:E11)</f>
        <v>213430.46</v>
      </c>
      <c r="F12" s="49">
        <v>0</v>
      </c>
      <c r="G12" s="49" t="e">
        <f>(E12/D12)*100</f>
        <v>#DIV/0!</v>
      </c>
    </row>
    <row r="13" spans="1:7" ht="15.75" hidden="1">
      <c r="A13" s="114" t="s">
        <v>59</v>
      </c>
      <c r="B13" s="114"/>
      <c r="C13" s="114"/>
      <c r="D13" s="114"/>
      <c r="E13" s="114"/>
      <c r="F13" s="114"/>
      <c r="G13" s="114"/>
    </row>
    <row r="14" spans="1:7" ht="63" hidden="1">
      <c r="A14" s="31">
        <v>250344</v>
      </c>
      <c r="B14" s="43" t="s">
        <v>15</v>
      </c>
      <c r="C14" s="31"/>
      <c r="D14" s="31"/>
      <c r="E14" s="31"/>
      <c r="F14" s="89" t="s">
        <v>24</v>
      </c>
      <c r="G14" s="90" t="e">
        <f aca="true" t="shared" si="0" ref="G14:G19">E14/D14*100</f>
        <v>#DIV/0!</v>
      </c>
    </row>
    <row r="15" spans="1:7" ht="15.75" hidden="1">
      <c r="A15" s="31">
        <v>250339</v>
      </c>
      <c r="B15" s="91"/>
      <c r="C15" s="92"/>
      <c r="D15" s="31"/>
      <c r="E15" s="31"/>
      <c r="F15" s="42">
        <v>0</v>
      </c>
      <c r="G15" s="90" t="e">
        <f t="shared" si="0"/>
        <v>#DIV/0!</v>
      </c>
    </row>
    <row r="16" spans="1:7" ht="63" hidden="1">
      <c r="A16" s="31">
        <v>100501</v>
      </c>
      <c r="B16" s="91" t="s">
        <v>6</v>
      </c>
      <c r="C16" s="73"/>
      <c r="D16" s="31"/>
      <c r="E16" s="31"/>
      <c r="F16" s="42"/>
      <c r="G16" s="90" t="e">
        <f t="shared" si="0"/>
        <v>#DIV/0!</v>
      </c>
    </row>
    <row r="17" spans="1:7" ht="24.75" customHeight="1" hidden="1">
      <c r="A17" s="31">
        <v>9770</v>
      </c>
      <c r="B17" s="44" t="s">
        <v>12</v>
      </c>
      <c r="C17" s="73">
        <v>0</v>
      </c>
      <c r="D17" s="72"/>
      <c r="E17" s="72"/>
      <c r="F17" s="49">
        <v>0</v>
      </c>
      <c r="G17" s="49" t="e">
        <f t="shared" si="0"/>
        <v>#DIV/0!</v>
      </c>
    </row>
    <row r="18" spans="1:7" ht="59.25" customHeight="1" hidden="1" thickBot="1">
      <c r="A18" s="31">
        <v>9800</v>
      </c>
      <c r="B18" s="47" t="s">
        <v>41</v>
      </c>
      <c r="C18" s="73"/>
      <c r="D18" s="72"/>
      <c r="E18" s="72"/>
      <c r="F18" s="49">
        <v>0</v>
      </c>
      <c r="G18" s="49" t="e">
        <f t="shared" si="0"/>
        <v>#DIV/0!</v>
      </c>
    </row>
    <row r="19" spans="1:7" ht="15.75" hidden="1">
      <c r="A19" s="68"/>
      <c r="B19" s="31" t="s">
        <v>0</v>
      </c>
      <c r="C19" s="93">
        <f>C14+C17</f>
        <v>0</v>
      </c>
      <c r="D19" s="93">
        <f>SUM(D17:D18)</f>
        <v>0</v>
      </c>
      <c r="E19" s="93">
        <f>SUM(E17:E18)</f>
        <v>0</v>
      </c>
      <c r="F19" s="79" t="s">
        <v>27</v>
      </c>
      <c r="G19" s="49" t="e">
        <f t="shared" si="0"/>
        <v>#DIV/0!</v>
      </c>
    </row>
    <row r="20" spans="1:7" ht="15.75" hidden="1">
      <c r="A20" s="115" t="s">
        <v>58</v>
      </c>
      <c r="B20" s="115"/>
      <c r="C20" s="115"/>
      <c r="D20" s="115"/>
      <c r="E20" s="115"/>
      <c r="F20" s="115"/>
      <c r="G20" s="115"/>
    </row>
    <row r="21" spans="1:7" ht="78" customHeight="1" hidden="1" thickBot="1">
      <c r="A21" s="33">
        <v>1020</v>
      </c>
      <c r="B21" s="45" t="s">
        <v>50</v>
      </c>
      <c r="C21" s="94"/>
      <c r="D21" s="95"/>
      <c r="E21" s="31"/>
      <c r="F21" s="96" t="s">
        <v>52</v>
      </c>
      <c r="G21" s="90" t="e">
        <f>E21/D21*100</f>
        <v>#DIV/0!</v>
      </c>
    </row>
    <row r="22" spans="1:7" ht="15.75" hidden="1">
      <c r="A22" s="68"/>
      <c r="B22" s="69" t="s">
        <v>0</v>
      </c>
      <c r="C22" s="97">
        <f>C21</f>
        <v>0</v>
      </c>
      <c r="D22" s="69">
        <f>SUM(D21:D21)</f>
        <v>0</v>
      </c>
      <c r="E22" s="69">
        <f>E21</f>
        <v>0</v>
      </c>
      <c r="F22" s="98" t="s">
        <v>52</v>
      </c>
      <c r="G22" s="99" t="e">
        <f>E22/D22*100</f>
        <v>#DIV/0!</v>
      </c>
    </row>
    <row r="23" spans="1:7" ht="15.75">
      <c r="A23" s="110" t="s">
        <v>17</v>
      </c>
      <c r="B23" s="110"/>
      <c r="C23" s="110"/>
      <c r="D23" s="110"/>
      <c r="E23" s="110"/>
      <c r="F23" s="110"/>
      <c r="G23" s="110"/>
    </row>
    <row r="24" spans="1:7" ht="375">
      <c r="A24" s="85">
        <v>3221</v>
      </c>
      <c r="B24" s="84" t="s">
        <v>64</v>
      </c>
      <c r="C24" s="42">
        <v>0</v>
      </c>
      <c r="D24" s="42">
        <v>13315442.06</v>
      </c>
      <c r="E24" s="42">
        <v>13213123.13</v>
      </c>
      <c r="F24" s="49">
        <v>0</v>
      </c>
      <c r="G24" s="49">
        <f>E24/D24*100</f>
        <v>99.23157691994794</v>
      </c>
    </row>
    <row r="25" spans="1:7" ht="360">
      <c r="A25" s="85">
        <v>3222</v>
      </c>
      <c r="B25" s="84" t="s">
        <v>65</v>
      </c>
      <c r="C25" s="42">
        <v>0</v>
      </c>
      <c r="D25" s="42">
        <v>2391900</v>
      </c>
      <c r="E25" s="42">
        <v>2391899.86</v>
      </c>
      <c r="F25" s="49">
        <v>0</v>
      </c>
      <c r="G25" s="49">
        <f>E25/D25*100</f>
        <v>99.9999941469125</v>
      </c>
    </row>
    <row r="26" spans="1:7" ht="240" customHeight="1">
      <c r="A26" s="86">
        <v>3223</v>
      </c>
      <c r="B26" s="84" t="s">
        <v>66</v>
      </c>
      <c r="C26" s="42">
        <v>0</v>
      </c>
      <c r="D26" s="82">
        <v>3181192.23</v>
      </c>
      <c r="E26" s="82">
        <v>3171879.12</v>
      </c>
      <c r="F26" s="48">
        <v>0</v>
      </c>
      <c r="G26" s="49">
        <f>E26/D26*100</f>
        <v>99.70724466405477</v>
      </c>
    </row>
    <row r="27" spans="1:7" ht="15.75" hidden="1">
      <c r="A27" s="68"/>
      <c r="B27" s="31" t="s">
        <v>0</v>
      </c>
      <c r="C27" s="42">
        <f>SUM(C24:C24)</f>
        <v>0</v>
      </c>
      <c r="D27" s="42">
        <f>SUM(D24:D26)</f>
        <v>18888534.29</v>
      </c>
      <c r="E27" s="42">
        <f>SUM(E24:E26)</f>
        <v>18776902.11</v>
      </c>
      <c r="F27" s="49">
        <v>0</v>
      </c>
      <c r="G27" s="49">
        <f>E27/D27*100</f>
        <v>99.40899501101522</v>
      </c>
    </row>
    <row r="28" spans="1:7" ht="15.75" hidden="1">
      <c r="A28" s="115" t="s">
        <v>25</v>
      </c>
      <c r="B28" s="115"/>
      <c r="C28" s="115"/>
      <c r="D28" s="115"/>
      <c r="E28" s="115"/>
      <c r="F28" s="115"/>
      <c r="G28" s="115"/>
    </row>
    <row r="29" spans="1:7" ht="15.75" hidden="1">
      <c r="A29" s="115" t="s">
        <v>10</v>
      </c>
      <c r="B29" s="115"/>
      <c r="C29" s="115"/>
      <c r="D29" s="115"/>
      <c r="E29" s="115"/>
      <c r="F29" s="115"/>
      <c r="G29" s="115"/>
    </row>
    <row r="30" spans="1:7" ht="105" hidden="1">
      <c r="A30" s="68">
        <v>150107</v>
      </c>
      <c r="B30" s="66" t="s">
        <v>7</v>
      </c>
      <c r="C30" s="67"/>
      <c r="D30" s="68"/>
      <c r="E30" s="68"/>
      <c r="F30" s="68"/>
      <c r="G30" s="68"/>
    </row>
    <row r="31" spans="1:7" s="28" customFormat="1" ht="22.5" customHeight="1">
      <c r="A31" s="113" t="s">
        <v>8</v>
      </c>
      <c r="B31" s="113"/>
      <c r="C31" s="100">
        <f>C12+C19+C22+C27</f>
        <v>0</v>
      </c>
      <c r="D31" s="100">
        <f>D12+D19+D22+D27</f>
        <v>18888534.29</v>
      </c>
      <c r="E31" s="102">
        <f>E26+E25+E24+E8</f>
        <v>18990332.57</v>
      </c>
      <c r="F31" s="48">
        <v>0</v>
      </c>
      <c r="G31" s="49">
        <f>E31/D31*100</f>
        <v>100.53894218808654</v>
      </c>
    </row>
    <row r="32" spans="1:7" ht="24" customHeight="1">
      <c r="A32" s="70"/>
      <c r="B32" s="70"/>
      <c r="C32" s="70"/>
      <c r="D32" s="70" t="s">
        <v>9</v>
      </c>
      <c r="E32" s="70"/>
      <c r="F32" s="70"/>
      <c r="G32" s="70"/>
    </row>
    <row r="33" spans="1:7" ht="15.75">
      <c r="A33" s="70"/>
      <c r="B33" s="71" t="s">
        <v>74</v>
      </c>
      <c r="C33" s="70" t="s">
        <v>23</v>
      </c>
      <c r="D33" s="70"/>
      <c r="E33" s="71"/>
      <c r="F33" s="70"/>
      <c r="G33" s="70"/>
    </row>
    <row r="34" spans="1:7" ht="15">
      <c r="A34" s="70"/>
      <c r="B34" s="70"/>
      <c r="C34" s="70"/>
      <c r="D34" s="70"/>
      <c r="E34" s="70"/>
      <c r="F34" s="70"/>
      <c r="G34" s="70"/>
    </row>
    <row r="35" spans="1:7" ht="15.75">
      <c r="A35" s="71"/>
      <c r="B35" s="71"/>
      <c r="C35" s="71"/>
      <c r="D35" s="71"/>
      <c r="E35" s="71"/>
      <c r="F35" s="71"/>
      <c r="G35" s="71"/>
    </row>
  </sheetData>
  <mergeCells count="7">
    <mergeCell ref="A31:B31"/>
    <mergeCell ref="A7:G7"/>
    <mergeCell ref="A13:G13"/>
    <mergeCell ref="A20:G20"/>
    <mergeCell ref="A23:G23"/>
    <mergeCell ref="A28:G28"/>
    <mergeCell ref="A29:G29"/>
  </mergeCells>
  <printOptions/>
  <pageMargins left="0.5905511811023623" right="0.1968503937007874" top="0.1968503937007874" bottom="0.1968503937007874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KhmRFM</cp:lastModifiedBy>
  <cp:lastPrinted>2024-01-11T14:24:15Z</cp:lastPrinted>
  <dcterms:created xsi:type="dcterms:W3CDTF">1996-10-08T23:32:33Z</dcterms:created>
  <dcterms:modified xsi:type="dcterms:W3CDTF">2024-02-19T13:09:09Z</dcterms:modified>
  <cp:category/>
  <cp:version/>
  <cp:contentType/>
  <cp:contentStatus/>
</cp:coreProperties>
</file>